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P:\2 - SCOLARITE\SCOLARITE 2020-2024\2024-2025\3_MCCC_et_équivalences_2024_OF_2020_2024\MCCC\MCCC_Master_2020_2024\"/>
    </mc:Choice>
  </mc:AlternateContent>
  <xr:revisionPtr revIDLastSave="0" documentId="13_ncr:1_{93588C90-1AAD-45D6-B67D-EBB8CAA1418F}" xr6:coauthVersionLast="36" xr6:coauthVersionMax="47" xr10:uidLastSave="{00000000-0000-0000-0000-000000000000}"/>
  <bookViews>
    <workbookView xWindow="0" yWindow="0" windowWidth="17800" windowHeight="8260" xr2:uid="{00000000-000D-0000-FFFF-FFFF00000000}"/>
  </bookViews>
  <sheets>
    <sheet name="BEST ALI" sheetId="2" r:id="rId1"/>
    <sheet name="Chimie" sheetId="1" r:id="rId2"/>
    <sheet name="Energie" sheetId="3" r:id="rId3"/>
    <sheet name="Informatique" sheetId="4" r:id="rId4"/>
    <sheet name="Mathématiques" sheetId="5" r:id="rId5"/>
    <sheet name="RNET" sheetId="6" r:id="rId6"/>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119" i="4" l="1"/>
  <c r="E47" i="4"/>
  <c r="F47" i="4"/>
  <c r="D47" i="4"/>
  <c r="G47" i="4"/>
  <c r="G48" i="4"/>
  <c r="G49" i="4"/>
  <c r="G50" i="4"/>
  <c r="G51" i="4"/>
  <c r="E74" i="4"/>
  <c r="G38" i="3"/>
  <c r="D117" i="4"/>
  <c r="E117" i="4"/>
  <c r="D111" i="4"/>
  <c r="D122" i="4"/>
  <c r="E111" i="4"/>
  <c r="G111" i="4"/>
  <c r="G122" i="4"/>
  <c r="D32" i="4"/>
  <c r="E32" i="4"/>
  <c r="G120" i="4"/>
  <c r="G49" i="1"/>
  <c r="G45" i="1"/>
  <c r="G46" i="1"/>
  <c r="G47" i="1"/>
  <c r="G48" i="1"/>
  <c r="G50" i="1"/>
  <c r="G69" i="6"/>
  <c r="G70" i="6"/>
  <c r="G71" i="6"/>
  <c r="G72" i="6"/>
  <c r="G73" i="6"/>
  <c r="G74" i="6"/>
  <c r="G68" i="6"/>
  <c r="G75" i="6"/>
  <c r="F75" i="6"/>
  <c r="E75" i="6"/>
  <c r="D75" i="6"/>
  <c r="C75" i="6"/>
  <c r="G105" i="4"/>
  <c r="C122" i="4"/>
  <c r="G56" i="6"/>
  <c r="G57" i="6"/>
  <c r="G58" i="6"/>
  <c r="G59" i="6"/>
  <c r="G60" i="6"/>
  <c r="G61" i="6"/>
  <c r="G62" i="6"/>
  <c r="G63" i="6"/>
  <c r="G64" i="6"/>
  <c r="G65" i="6"/>
  <c r="G55" i="6"/>
  <c r="D49" i="6"/>
  <c r="E49" i="6"/>
  <c r="F49" i="6"/>
  <c r="G35" i="6"/>
  <c r="G36" i="6"/>
  <c r="G37" i="6"/>
  <c r="G39" i="6"/>
  <c r="G40" i="6"/>
  <c r="G41" i="6"/>
  <c r="G42" i="6"/>
  <c r="G43" i="6"/>
  <c r="G49" i="6"/>
  <c r="C49" i="6"/>
  <c r="G45" i="6"/>
  <c r="G46" i="6"/>
  <c r="G47" i="6"/>
  <c r="G48" i="6"/>
  <c r="D31" i="6"/>
  <c r="E31" i="6"/>
  <c r="F31" i="6"/>
  <c r="G23" i="6"/>
  <c r="G24" i="6"/>
  <c r="G25" i="6"/>
  <c r="G26" i="6"/>
  <c r="G27" i="6"/>
  <c r="G28" i="6"/>
  <c r="G29" i="6"/>
  <c r="G30" i="6"/>
  <c r="G31" i="6"/>
  <c r="C31" i="6"/>
  <c r="G51" i="5"/>
  <c r="G52" i="5"/>
  <c r="G54" i="5"/>
  <c r="G55" i="5"/>
  <c r="F55" i="5"/>
  <c r="E55" i="5"/>
  <c r="D55" i="5"/>
  <c r="C55" i="5"/>
  <c r="G42" i="5"/>
  <c r="G43" i="5"/>
  <c r="G45" i="5"/>
  <c r="G46" i="5"/>
  <c r="G47" i="5"/>
  <c r="F47" i="5"/>
  <c r="E47" i="5"/>
  <c r="D47" i="5"/>
  <c r="C47" i="5"/>
  <c r="G23" i="5"/>
  <c r="G24" i="5"/>
  <c r="G25" i="5"/>
  <c r="G26" i="5"/>
  <c r="G27" i="5"/>
  <c r="G28" i="5"/>
  <c r="G31" i="5"/>
  <c r="G32" i="5"/>
  <c r="G33" i="5"/>
  <c r="G34" i="5"/>
  <c r="G35" i="5"/>
  <c r="G36" i="5"/>
  <c r="G37" i="5"/>
  <c r="F37" i="5"/>
  <c r="E37" i="5"/>
  <c r="D37" i="5"/>
  <c r="C37" i="5"/>
  <c r="F28" i="5"/>
  <c r="E28" i="5"/>
  <c r="D28" i="5"/>
  <c r="C28" i="5"/>
  <c r="G118" i="4"/>
  <c r="G121" i="4"/>
  <c r="G114" i="4"/>
  <c r="G115" i="4"/>
  <c r="F106" i="4"/>
  <c r="G97" i="4"/>
  <c r="C106" i="4"/>
  <c r="G82" i="4"/>
  <c r="G83" i="4"/>
  <c r="G85" i="4"/>
  <c r="G86" i="4"/>
  <c r="G87" i="4"/>
  <c r="G89" i="4"/>
  <c r="G90" i="4"/>
  <c r="G91" i="4"/>
  <c r="G93" i="4"/>
  <c r="G94" i="4"/>
  <c r="G95" i="4"/>
  <c r="G98" i="4"/>
  <c r="G100" i="4"/>
  <c r="E102" i="4"/>
  <c r="G103" i="4"/>
  <c r="G104" i="4"/>
  <c r="C77" i="4"/>
  <c r="G25" i="4"/>
  <c r="G26" i="4"/>
  <c r="G27" i="4"/>
  <c r="G57" i="4"/>
  <c r="G58" i="4"/>
  <c r="G59" i="4"/>
  <c r="G61" i="4"/>
  <c r="G62" i="4"/>
  <c r="G63" i="4"/>
  <c r="G65" i="4"/>
  <c r="G66" i="4"/>
  <c r="G67" i="4"/>
  <c r="G69" i="4"/>
  <c r="G70" i="4"/>
  <c r="G72" i="4"/>
  <c r="G76" i="4"/>
  <c r="C52" i="4"/>
  <c r="G29" i="4"/>
  <c r="G30" i="4"/>
  <c r="G31" i="4"/>
  <c r="G34" i="4"/>
  <c r="G35" i="4"/>
  <c r="G36" i="4"/>
  <c r="G40" i="4"/>
  <c r="G41" i="4"/>
  <c r="G44" i="4"/>
  <c r="G23" i="4"/>
  <c r="F122" i="4"/>
  <c r="D102" i="4"/>
  <c r="E92" i="4"/>
  <c r="D92" i="4"/>
  <c r="E88" i="4"/>
  <c r="D88" i="4"/>
  <c r="G88" i="4"/>
  <c r="E84" i="4"/>
  <c r="D84" i="4"/>
  <c r="E81" i="4"/>
  <c r="E106" i="4"/>
  <c r="D81" i="4"/>
  <c r="G81" i="4"/>
  <c r="D74" i="4"/>
  <c r="G74" i="4"/>
  <c r="E64" i="4"/>
  <c r="D64" i="4"/>
  <c r="F77" i="4"/>
  <c r="E60" i="4"/>
  <c r="D60" i="4"/>
  <c r="G60" i="4"/>
  <c r="E56" i="4"/>
  <c r="E77" i="4"/>
  <c r="D56" i="4"/>
  <c r="G56" i="4"/>
  <c r="G64" i="4"/>
  <c r="G77" i="4"/>
  <c r="D43" i="4"/>
  <c r="G43" i="4"/>
  <c r="G37" i="4"/>
  <c r="E39" i="4"/>
  <c r="D39" i="4"/>
  <c r="F28" i="4"/>
  <c r="F52" i="4"/>
  <c r="E28" i="4"/>
  <c r="D28" i="4"/>
  <c r="G28" i="4"/>
  <c r="D24" i="4"/>
  <c r="E24" i="4"/>
  <c r="G24" i="4"/>
  <c r="G32" i="4"/>
  <c r="G39" i="4"/>
  <c r="G52" i="4"/>
  <c r="E52" i="4"/>
  <c r="D43" i="3"/>
  <c r="E43" i="3"/>
  <c r="F43" i="3"/>
  <c r="C43" i="3"/>
  <c r="G36" i="3"/>
  <c r="G37" i="3"/>
  <c r="G35" i="3"/>
  <c r="G39" i="3"/>
  <c r="G40" i="3"/>
  <c r="G41" i="3"/>
  <c r="G42" i="3"/>
  <c r="G43" i="3"/>
  <c r="D31" i="3"/>
  <c r="E31" i="3"/>
  <c r="F31" i="3"/>
  <c r="G24" i="3"/>
  <c r="G25" i="3"/>
  <c r="G26" i="3"/>
  <c r="G27" i="3"/>
  <c r="G28" i="3"/>
  <c r="G29" i="3"/>
  <c r="G30" i="3"/>
  <c r="G23" i="3"/>
  <c r="G61" i="3"/>
  <c r="F61" i="3"/>
  <c r="E61" i="3"/>
  <c r="D61" i="3"/>
  <c r="C61" i="3"/>
  <c r="F56" i="3"/>
  <c r="E56" i="3"/>
  <c r="D56" i="3"/>
  <c r="C56" i="3"/>
  <c r="G55" i="3"/>
  <c r="G54" i="3"/>
  <c r="G52" i="3"/>
  <c r="G51" i="3"/>
  <c r="G50" i="3"/>
  <c r="G49" i="3"/>
  <c r="G48" i="3"/>
  <c r="C31" i="3"/>
  <c r="D37" i="2"/>
  <c r="E37" i="2"/>
  <c r="F37" i="2"/>
  <c r="C37" i="2"/>
  <c r="G33" i="2"/>
  <c r="G32" i="2"/>
  <c r="G34" i="2"/>
  <c r="G35" i="2"/>
  <c r="G37" i="2"/>
  <c r="D29" i="2"/>
  <c r="E29" i="2"/>
  <c r="F29" i="2"/>
  <c r="G24" i="2"/>
  <c r="G25" i="2"/>
  <c r="G26" i="2"/>
  <c r="G27" i="2"/>
  <c r="G23" i="2"/>
  <c r="G28" i="2"/>
  <c r="G29" i="2"/>
  <c r="C52" i="2"/>
  <c r="F48" i="2"/>
  <c r="E48" i="2"/>
  <c r="D48" i="2"/>
  <c r="C48" i="2"/>
  <c r="G47" i="2"/>
  <c r="G46" i="2"/>
  <c r="G45" i="2"/>
  <c r="G43" i="2"/>
  <c r="G42" i="2"/>
  <c r="C29" i="2"/>
  <c r="D50" i="1"/>
  <c r="E50" i="1"/>
  <c r="F50" i="1"/>
  <c r="C50" i="1"/>
  <c r="D38" i="1"/>
  <c r="E38" i="1"/>
  <c r="F38" i="1"/>
  <c r="C38" i="1"/>
  <c r="G33" i="1"/>
  <c r="G34" i="1"/>
  <c r="G35" i="1"/>
  <c r="G36" i="1"/>
  <c r="G37" i="1"/>
  <c r="G32" i="1"/>
  <c r="D28" i="1"/>
  <c r="E28" i="1"/>
  <c r="F28" i="1"/>
  <c r="G23" i="1"/>
  <c r="C28" i="1"/>
  <c r="G24" i="1"/>
  <c r="G25" i="1"/>
  <c r="G26" i="1"/>
  <c r="G27" i="1"/>
  <c r="G28" i="1"/>
  <c r="C55" i="1"/>
  <c r="G56" i="3"/>
  <c r="G48" i="2"/>
  <c r="G31" i="3"/>
  <c r="G117" i="4"/>
  <c r="D77" i="4"/>
  <c r="G102" i="4"/>
  <c r="G92" i="4"/>
  <c r="G84" i="4"/>
  <c r="D52" i="4"/>
  <c r="G106" i="4"/>
  <c r="D106" i="4"/>
  <c r="E122" i="4"/>
</calcChain>
</file>

<file path=xl/sharedStrings.xml><?xml version="1.0" encoding="utf-8"?>
<sst xmlns="http://schemas.openxmlformats.org/spreadsheetml/2006/main" count="2099" uniqueCount="559">
  <si>
    <t xml:space="preserve"> </t>
  </si>
  <si>
    <t>Semestre 1</t>
  </si>
  <si>
    <t>ECTS</t>
  </si>
  <si>
    <t>CM</t>
  </si>
  <si>
    <t>TD</t>
  </si>
  <si>
    <t>TP</t>
  </si>
  <si>
    <t>Total</t>
  </si>
  <si>
    <t>S4AN107</t>
  </si>
  <si>
    <t>S4ET121</t>
  </si>
  <si>
    <t>Anglais</t>
  </si>
  <si>
    <t>S4BL101</t>
  </si>
  <si>
    <t>S4SV1201</t>
  </si>
  <si>
    <t>Chimie numérique</t>
  </si>
  <si>
    <t>S4CH101</t>
  </si>
  <si>
    <t>S4CH120</t>
  </si>
  <si>
    <t>Sources, diversités, production, rôles des produits naturels</t>
  </si>
  <si>
    <t>S4CH102</t>
  </si>
  <si>
    <t>S4CH121</t>
  </si>
  <si>
    <t>Extraction et purification des produits naturels</t>
  </si>
  <si>
    <t>Sans équivalence</t>
  </si>
  <si>
    <t>S4CH122</t>
  </si>
  <si>
    <t>Mécanismes de base en chimie organique</t>
  </si>
  <si>
    <t xml:space="preserve">Semestre 2 </t>
  </si>
  <si>
    <t>S4CH202</t>
  </si>
  <si>
    <t>S4CH220</t>
  </si>
  <si>
    <t>RMN appliquée à la caractérisation des produits naturels</t>
  </si>
  <si>
    <t>S4CH221</t>
  </si>
  <si>
    <t>Spectrométrie de masse appliquée aux produits naturels</t>
  </si>
  <si>
    <t>S4CH222</t>
  </si>
  <si>
    <t>De la forêt aux molécules d'intérêt : expérimentation</t>
  </si>
  <si>
    <t>S4CH203</t>
  </si>
  <si>
    <t>S4CH223</t>
  </si>
  <si>
    <t>Cultures microbiennes</t>
  </si>
  <si>
    <t>S4CH224</t>
  </si>
  <si>
    <t>Chimie verte, produits naturels : une synergie en plein essor</t>
  </si>
  <si>
    <t>S4CH225</t>
  </si>
  <si>
    <t>Semestre 3</t>
  </si>
  <si>
    <t>S5ET321</t>
  </si>
  <si>
    <t>S5CH308</t>
  </si>
  <si>
    <t>S5CH320</t>
  </si>
  <si>
    <t>Applications aux secteurs pharmaceutique et cosmétique</t>
  </si>
  <si>
    <t>S5CH307</t>
  </si>
  <si>
    <t>S5CH321</t>
  </si>
  <si>
    <t>Applications aux secteurs agro-alimentaire et écologique</t>
  </si>
  <si>
    <t>S5CH309</t>
  </si>
  <si>
    <t>S5CH322</t>
  </si>
  <si>
    <t>Synthèse et transformation chimique des produits naturels</t>
  </si>
  <si>
    <t>S5CH310</t>
  </si>
  <si>
    <t>S5CH323</t>
  </si>
  <si>
    <t>Cultures microbiennes appliquées aux biotechnologies</t>
  </si>
  <si>
    <t>S5SV324</t>
  </si>
  <si>
    <t>Droit, économie et sociologie de l'environnement</t>
  </si>
  <si>
    <t>Semestre 4</t>
  </si>
  <si>
    <t>S5CH401</t>
  </si>
  <si>
    <t>S5CH420</t>
  </si>
  <si>
    <t>Expérience en milieu professionnel</t>
  </si>
  <si>
    <t>S4ET120</t>
  </si>
  <si>
    <t>S4BL101 + S4BL105</t>
  </si>
  <si>
    <t>S4SV120</t>
  </si>
  <si>
    <t>S4BL103 + S4BL108</t>
  </si>
  <si>
    <t>S4SV121</t>
  </si>
  <si>
    <t>Dynamique et génétique des populations</t>
  </si>
  <si>
    <t>S4BL104 + S4BL106</t>
  </si>
  <si>
    <t>S4SV122</t>
  </si>
  <si>
    <t>S4BL107 + S4CH201</t>
  </si>
  <si>
    <t>S4SV123</t>
  </si>
  <si>
    <t>Biodiversité santé et environnement</t>
  </si>
  <si>
    <t>S4ET101</t>
  </si>
  <si>
    <t>S4SV124</t>
  </si>
  <si>
    <t>Découverte du monde professionnel</t>
  </si>
  <si>
    <t>S4ET220</t>
  </si>
  <si>
    <t>S4BL201</t>
  </si>
  <si>
    <t>S4SV220</t>
  </si>
  <si>
    <t>Populations marines et cycles de vie</t>
  </si>
  <si>
    <t>S4CH201 + S4BL203 + S4BL202</t>
  </si>
  <si>
    <t>S4SV221</t>
  </si>
  <si>
    <t>Récifs coralliens et milieux associés</t>
  </si>
  <si>
    <t>S4BL204 + S4BL205 + S4CH201</t>
  </si>
  <si>
    <t>S4SV222</t>
  </si>
  <si>
    <t>Milieux hauturiers et mégafaune</t>
  </si>
  <si>
    <t>S4ET205</t>
  </si>
  <si>
    <t>S4SV223</t>
  </si>
  <si>
    <t xml:space="preserve"> Semestre 3  </t>
  </si>
  <si>
    <t>S5ET320</t>
  </si>
  <si>
    <t>S5BL301 + S5ET302</t>
  </si>
  <si>
    <t>S5SV320</t>
  </si>
  <si>
    <t>Écologie numérique 2</t>
  </si>
  <si>
    <t>S5BL304 + S5BL307</t>
  </si>
  <si>
    <t>S5SV321</t>
  </si>
  <si>
    <t>Changements globaux et perturbations</t>
  </si>
  <si>
    <t>S5BL302 + S5BL305</t>
  </si>
  <si>
    <t>S5SV322</t>
  </si>
  <si>
    <t>Écologie évolutive, phylogéographie et conservation</t>
  </si>
  <si>
    <t>S5BL303 + S5BL306</t>
  </si>
  <si>
    <t>S5SV323</t>
  </si>
  <si>
    <t xml:space="preserve">Semestre  4 </t>
  </si>
  <si>
    <t>S5ET401</t>
  </si>
  <si>
    <t>S5SV420</t>
  </si>
  <si>
    <t>Écologie numérique 1</t>
  </si>
  <si>
    <t>Écologie évolutive</t>
  </si>
  <si>
    <t>Études environnementales et valorisation</t>
  </si>
  <si>
    <t xml:space="preserve">S4AN107 </t>
  </si>
  <si>
    <t>S4ET122</t>
  </si>
  <si>
    <t>Anglais universitaire et pré-professionnel</t>
  </si>
  <si>
    <t xml:space="preserve">S4PH203 </t>
  </si>
  <si>
    <t>S4PH120</t>
  </si>
  <si>
    <t>Simulation numérique et multiphysique</t>
  </si>
  <si>
    <t xml:space="preserve">S4PH103 </t>
  </si>
  <si>
    <t>S4PH121</t>
  </si>
  <si>
    <t>Les acteurs de l'énergie (cadre réglementaire et législatif)</t>
  </si>
  <si>
    <t>S4PH122</t>
  </si>
  <si>
    <t>S4PH123</t>
  </si>
  <si>
    <t>Contrôle des systèmes dans l'espace d'état</t>
  </si>
  <si>
    <t xml:space="preserve">S4PH107 </t>
  </si>
  <si>
    <t>S4PH124</t>
  </si>
  <si>
    <t xml:space="preserve">S4PH104 </t>
  </si>
  <si>
    <t>S4PH125</t>
  </si>
  <si>
    <t>Chaîne de mesure</t>
  </si>
  <si>
    <t>S4PH126</t>
  </si>
  <si>
    <t>Récupération d'énergie RF (ondes guidées)</t>
  </si>
  <si>
    <t>Semestre 2</t>
  </si>
  <si>
    <t>S4PH220</t>
  </si>
  <si>
    <t>Rayonnement solaire et transfert</t>
  </si>
  <si>
    <t xml:space="preserve">S4PH105 </t>
  </si>
  <si>
    <t>S4PH221</t>
  </si>
  <si>
    <t>Dynamique des fluides</t>
  </si>
  <si>
    <t xml:space="preserve">S4PH201 </t>
  </si>
  <si>
    <t>S4PH222</t>
  </si>
  <si>
    <t>Optimisation de systèmes énergétiques</t>
  </si>
  <si>
    <t>S4PH223</t>
  </si>
  <si>
    <t>Vecteur H2 et systèmes de stockage</t>
  </si>
  <si>
    <t>S4PH224</t>
  </si>
  <si>
    <t>Architecture des réseaux bas débit, basse consommation</t>
  </si>
  <si>
    <t>S4PH225</t>
  </si>
  <si>
    <t>S4PH226</t>
  </si>
  <si>
    <t>Simulation numérique - TESF</t>
  </si>
  <si>
    <t>S4PH227</t>
  </si>
  <si>
    <t>Projet (expérience en milieu professionnel)</t>
  </si>
  <si>
    <t xml:space="preserve">S5AN308 </t>
  </si>
  <si>
    <t>S5ET322</t>
  </si>
  <si>
    <t>S5PH320</t>
  </si>
  <si>
    <t>Changements climatiques et impacts</t>
  </si>
  <si>
    <t>S5PH321</t>
  </si>
  <si>
    <t>Enjeux du changement climatique et développement durable</t>
  </si>
  <si>
    <t>S5PH322</t>
  </si>
  <si>
    <t>Diagnostic des systèmes</t>
  </si>
  <si>
    <t xml:space="preserve">S5PH307 </t>
  </si>
  <si>
    <t>S5PH323</t>
  </si>
  <si>
    <t>S5PH324</t>
  </si>
  <si>
    <t xml:space="preserve">Services réseaux pour périphériques contraints </t>
  </si>
  <si>
    <t>S5PH325</t>
  </si>
  <si>
    <t>Réseau et sécurité</t>
  </si>
  <si>
    <t>S5PH326</t>
  </si>
  <si>
    <t>Droit de l'énergie et géopolitique de l'environnement</t>
  </si>
  <si>
    <t>Semestre  4</t>
  </si>
  <si>
    <t>S5PH420</t>
  </si>
  <si>
    <t>M1 Énergie</t>
  </si>
  <si>
    <t>Énergies PV et éolienne</t>
  </si>
  <si>
    <t>Énergie appliquée</t>
  </si>
  <si>
    <t>M2 Énergie</t>
  </si>
  <si>
    <t>S4ET123</t>
  </si>
  <si>
    <t>S4IN120</t>
  </si>
  <si>
    <t>Gestion et fouille de données</t>
  </si>
  <si>
    <t>S4IN101</t>
  </si>
  <si>
    <t>Fouille de données et apprentissage automatique 1</t>
  </si>
  <si>
    <t>S4IN102</t>
  </si>
  <si>
    <t>Bases de données avancées</t>
  </si>
  <si>
    <t>S4IN121</t>
  </si>
  <si>
    <t>Développement logiciel</t>
  </si>
  <si>
    <t>S4IN103</t>
  </si>
  <si>
    <t>Développement pour mobiles</t>
  </si>
  <si>
    <t>S4IN104</t>
  </si>
  <si>
    <t>Programmation objet avancée</t>
  </si>
  <si>
    <t>Middleware</t>
  </si>
  <si>
    <t>S4IN122</t>
  </si>
  <si>
    <t>Internet nouvelle génération</t>
  </si>
  <si>
    <t>S4IN105</t>
  </si>
  <si>
    <t>S4IN106</t>
  </si>
  <si>
    <t>Systèmes mobiles connectés</t>
  </si>
  <si>
    <t>Objectif IPv6</t>
  </si>
  <si>
    <t>S4IN123</t>
  </si>
  <si>
    <t>Création d'entreprise</t>
  </si>
  <si>
    <t xml:space="preserve">spécialité Ingénierie informatique  </t>
  </si>
  <si>
    <t>S4IN124</t>
  </si>
  <si>
    <t>Projet 1</t>
  </si>
  <si>
    <t>Communication scientifique et technique</t>
  </si>
  <si>
    <t>Expérience entreprise ou TER</t>
  </si>
  <si>
    <t>S4IN1A</t>
  </si>
  <si>
    <t>Alternance en entreprise 1</t>
  </si>
  <si>
    <t xml:space="preserve">Alternance en entreprise </t>
  </si>
  <si>
    <t>S4IN1E</t>
  </si>
  <si>
    <t>S4EP120</t>
  </si>
  <si>
    <t>TER</t>
  </si>
  <si>
    <t>S4IN220</t>
  </si>
  <si>
    <t>Ingénierie et découverte de connaissances</t>
  </si>
  <si>
    <t>Fouille de données et apprentissage automatique 2</t>
  </si>
  <si>
    <t>S4IN203</t>
  </si>
  <si>
    <t>Web sémantique</t>
  </si>
  <si>
    <t>Défi analyse de données</t>
  </si>
  <si>
    <t>S4IN221</t>
  </si>
  <si>
    <t>Développement logiciel avancé</t>
  </si>
  <si>
    <t>S4IN202</t>
  </si>
  <si>
    <t>Algorithmique avancée</t>
  </si>
  <si>
    <t>Développement Web serveur</t>
  </si>
  <si>
    <t>Système multiagent</t>
  </si>
  <si>
    <t>S4IN222</t>
  </si>
  <si>
    <t>Nouveaux services de communication</t>
  </si>
  <si>
    <t>S4IN206</t>
  </si>
  <si>
    <t>Ingénierie des contenus multimédia</t>
  </si>
  <si>
    <t>Distribution de contenus</t>
  </si>
  <si>
    <t>S4IN205</t>
  </si>
  <si>
    <t>S4IN223</t>
  </si>
  <si>
    <t>Sécurité informatique</t>
  </si>
  <si>
    <t>S4EP201</t>
  </si>
  <si>
    <t>S4IN224</t>
  </si>
  <si>
    <t xml:space="preserve">Projet 2 </t>
  </si>
  <si>
    <t>Alternance en entreprise 2</t>
  </si>
  <si>
    <t>S4IN2E</t>
  </si>
  <si>
    <t>S4EP220</t>
  </si>
  <si>
    <t xml:space="preserve">Semestre 3  </t>
  </si>
  <si>
    <t>S5IN301</t>
  </si>
  <si>
    <t>S5IN320</t>
  </si>
  <si>
    <t>Données, connaissances et décision</t>
  </si>
  <si>
    <t>Fouille de données et apprentissage automatique 3</t>
  </si>
  <si>
    <t>Logique de description</t>
  </si>
  <si>
    <t>S5IN303</t>
  </si>
  <si>
    <t>S5IN321</t>
  </si>
  <si>
    <t>Vérification logicielle</t>
  </si>
  <si>
    <t>Réseaux modernes</t>
  </si>
  <si>
    <t>Systèmes collectifs adaptatifs</t>
  </si>
  <si>
    <t>S5IN322</t>
  </si>
  <si>
    <t>Systèmes d'information</t>
  </si>
  <si>
    <t>Développement de systèmes d'information</t>
  </si>
  <si>
    <t>Services web et informatique en nuage</t>
  </si>
  <si>
    <t>S5IN323</t>
  </si>
  <si>
    <t>Méthodes de travail en entreprise</t>
  </si>
  <si>
    <t>S5EP302</t>
  </si>
  <si>
    <t>Entreprise et innovation</t>
  </si>
  <si>
    <t>S5EP301</t>
  </si>
  <si>
    <t>Gestion de projet informatique</t>
  </si>
  <si>
    <t>S5IN304</t>
  </si>
  <si>
    <t>Méthodologie de la recherche</t>
  </si>
  <si>
    <t>S5IN324</t>
  </si>
  <si>
    <t>Projet 3</t>
  </si>
  <si>
    <t>Alternance en entreprise 3</t>
  </si>
  <si>
    <t xml:space="preserve">TP </t>
  </si>
  <si>
    <t xml:space="preserve">S5IN4   </t>
  </si>
  <si>
    <t>S5IN420</t>
  </si>
  <si>
    <t>Apprentissage tout le long de la vie professionnelle</t>
  </si>
  <si>
    <t>S5EP420</t>
  </si>
  <si>
    <t>Expérience en milieu éducatif</t>
  </si>
  <si>
    <t>Stage d’observation et de pratique accompagnée (SOPA)</t>
  </si>
  <si>
    <t>S4IN125</t>
  </si>
  <si>
    <t>S4IN225</t>
  </si>
  <si>
    <t>S5IN325</t>
  </si>
  <si>
    <t>Web data</t>
  </si>
  <si>
    <t>Informatique mobile et communicante</t>
  </si>
  <si>
    <t>S4ET124</t>
  </si>
  <si>
    <t>S4MA120</t>
  </si>
  <si>
    <t>Analyse fonctionnelle</t>
  </si>
  <si>
    <t>S4MA121</t>
  </si>
  <si>
    <t>Représentation linéaire des groupes finis</t>
  </si>
  <si>
    <t>S4MA122</t>
  </si>
  <si>
    <t>Théorie des corps</t>
  </si>
  <si>
    <t>S4MA123</t>
  </si>
  <si>
    <t>Géométrie différentielle</t>
  </si>
  <si>
    <t>S4MA220</t>
  </si>
  <si>
    <t>Analyse complexe</t>
  </si>
  <si>
    <t>S4MA221</t>
  </si>
  <si>
    <t>Calcul scientifique</t>
  </si>
  <si>
    <t>S4MA222</t>
  </si>
  <si>
    <t>Probabilités</t>
  </si>
  <si>
    <t>S4MA223</t>
  </si>
  <si>
    <t>Analyse de Fourier</t>
  </si>
  <si>
    <t>S4IN2211</t>
  </si>
  <si>
    <t xml:space="preserve">Algorithmique avancée </t>
  </si>
  <si>
    <t>S4MA224</t>
  </si>
  <si>
    <t>Projet</t>
  </si>
  <si>
    <t>S5MA320</t>
  </si>
  <si>
    <t>Logique</t>
  </si>
  <si>
    <t>S5MA321</t>
  </si>
  <si>
    <t>Automates</t>
  </si>
  <si>
    <t>S5MA323</t>
  </si>
  <si>
    <t>S5MA324</t>
  </si>
  <si>
    <t>S5MA420</t>
  </si>
  <si>
    <t>Combinatoire avancée</t>
  </si>
  <si>
    <t>S5MA421</t>
  </si>
  <si>
    <t>Histoire des mathématiques</t>
  </si>
  <si>
    <t>S5MA422</t>
  </si>
  <si>
    <t>S5MA423</t>
  </si>
  <si>
    <t>M1 Mathématiques</t>
  </si>
  <si>
    <t>M2 Mathématiques</t>
  </si>
  <si>
    <t>S4ET125</t>
  </si>
  <si>
    <t>S4ET201</t>
  </si>
  <si>
    <t>S4PH101</t>
  </si>
  <si>
    <t>S4ST121</t>
  </si>
  <si>
    <t>Traitement du signal</t>
  </si>
  <si>
    <t>S4PH102</t>
  </si>
  <si>
    <t>S4ST122</t>
  </si>
  <si>
    <t>Programmation</t>
  </si>
  <si>
    <t>S4GE101</t>
  </si>
  <si>
    <t>S4ST123</t>
  </si>
  <si>
    <t>S4GE102</t>
  </si>
  <si>
    <t>S4ST124</t>
  </si>
  <si>
    <t>Méthodes statistiques</t>
  </si>
  <si>
    <t>S4ET102</t>
  </si>
  <si>
    <t>S4ST125</t>
  </si>
  <si>
    <t>Stage en observatoires</t>
  </si>
  <si>
    <t>S4GE103</t>
  </si>
  <si>
    <t>S4ST126</t>
  </si>
  <si>
    <t>Séminaires</t>
  </si>
  <si>
    <t>S4GE201</t>
  </si>
  <si>
    <t>S4ST220</t>
  </si>
  <si>
    <t>Mécanique des fluides géophysiques</t>
  </si>
  <si>
    <t>S4ET204</t>
  </si>
  <si>
    <t>Télédétection</t>
  </si>
  <si>
    <t>S4ET202</t>
  </si>
  <si>
    <t>S4ST222</t>
  </si>
  <si>
    <t>Méthodes géochimiques et chimie atmosphérique</t>
  </si>
  <si>
    <t>S4GE203</t>
  </si>
  <si>
    <t>S4ST223</t>
  </si>
  <si>
    <t>Modélisation et méthodes numériques</t>
  </si>
  <si>
    <t>S4GE204</t>
  </si>
  <si>
    <t>S4ST224</t>
  </si>
  <si>
    <t>Hydrologie générale</t>
  </si>
  <si>
    <t>S4ET203</t>
  </si>
  <si>
    <t>S4ST225</t>
  </si>
  <si>
    <t>parcours Géomatique et Télédection</t>
  </si>
  <si>
    <t>S4GE205</t>
  </si>
  <si>
    <t>S4ST226</t>
  </si>
  <si>
    <t>Ressources en eaux</t>
  </si>
  <si>
    <t>S4GE207</t>
  </si>
  <si>
    <t>S4ST227</t>
  </si>
  <si>
    <t>Géophysique interne</t>
  </si>
  <si>
    <t>S4GE208</t>
  </si>
  <si>
    <t>S4ST228</t>
  </si>
  <si>
    <t>Géophysique de subsurface</t>
  </si>
  <si>
    <t>parcours Atmosphère et Climat</t>
  </si>
  <si>
    <t>S4GE206</t>
  </si>
  <si>
    <t>S4ST229</t>
  </si>
  <si>
    <t>Météorologie</t>
  </si>
  <si>
    <t>S4PH100</t>
  </si>
  <si>
    <t>S4ST230</t>
  </si>
  <si>
    <t>Rayonnement et transfert radiatif</t>
  </si>
  <si>
    <t>S4GE202</t>
  </si>
  <si>
    <t>S4ST231</t>
  </si>
  <si>
    <t>parcours Géomatique et Télédétection</t>
  </si>
  <si>
    <t>S5ET303</t>
  </si>
  <si>
    <t>S5ST320</t>
  </si>
  <si>
    <t>S5ET304</t>
  </si>
  <si>
    <t>S5ST321</t>
  </si>
  <si>
    <t>S5ET307</t>
  </si>
  <si>
    <t>S5ST322</t>
  </si>
  <si>
    <t>Programmation en géomatique et télédétection</t>
  </si>
  <si>
    <t>S5GE311</t>
  </si>
  <si>
    <t>S5ST323</t>
  </si>
  <si>
    <t>Télédétection et enjeux régionaux</t>
  </si>
  <si>
    <t>S5ET306</t>
  </si>
  <si>
    <t>S5ST324</t>
  </si>
  <si>
    <t>Planifications, évaluations environnementales</t>
  </si>
  <si>
    <t>S5GE321</t>
  </si>
  <si>
    <t>S5ST325</t>
  </si>
  <si>
    <t>Système d'information géographique</t>
  </si>
  <si>
    <t>S5EP303</t>
  </si>
  <si>
    <t>S5ST326</t>
  </si>
  <si>
    <t>Montage et gestion de projet</t>
  </si>
  <si>
    <t>S5ET305</t>
  </si>
  <si>
    <t>S5ST327</t>
  </si>
  <si>
    <t>Séminaires de recherche et innovation</t>
  </si>
  <si>
    <t>S5ST328</t>
  </si>
  <si>
    <t>Risques côtiers et océaniques</t>
  </si>
  <si>
    <t>S5ST329</t>
  </si>
  <si>
    <t>Risques telluriques et hydrologiques</t>
  </si>
  <si>
    <t>S5ST330</t>
  </si>
  <si>
    <t>Risques atmosphériques</t>
  </si>
  <si>
    <t>néant</t>
  </si>
  <si>
    <t>S5ST331</t>
  </si>
  <si>
    <t>S5ST332</t>
  </si>
  <si>
    <t>S5ST333</t>
  </si>
  <si>
    <t>S5ST334</t>
  </si>
  <si>
    <t>S5ST335</t>
  </si>
  <si>
    <t>S5ST336</t>
  </si>
  <si>
    <t>S5ST420</t>
  </si>
  <si>
    <t>Stage en milieu professionnel</t>
  </si>
  <si>
    <t>Variabilité du climat et changement globaux</t>
  </si>
  <si>
    <t>S4MA101</t>
  </si>
  <si>
    <t>S4MA104</t>
  </si>
  <si>
    <t>S4MA103</t>
  </si>
  <si>
    <t>S4MA102</t>
  </si>
  <si>
    <t>S4MA203</t>
  </si>
  <si>
    <t>S4MA201</t>
  </si>
  <si>
    <t>S4MA204</t>
  </si>
  <si>
    <t>S4MA202</t>
  </si>
  <si>
    <t>S4MA205</t>
  </si>
  <si>
    <t>S5MA303</t>
  </si>
  <si>
    <t>S5MA302</t>
  </si>
  <si>
    <t>S5MA301</t>
  </si>
  <si>
    <t>Théorie des graphes</t>
  </si>
  <si>
    <t>S5MA402</t>
  </si>
  <si>
    <t>S5MA403</t>
  </si>
  <si>
    <t>S5MA404</t>
  </si>
  <si>
    <t>S5IN3211</t>
  </si>
  <si>
    <t>Système d'information géographique (SIG)</t>
  </si>
  <si>
    <t>Gestion d'énergie dans les réseaux électriques (Smartgrid)</t>
  </si>
  <si>
    <t>Chimie de l'atmosphère (CHAT)</t>
  </si>
  <si>
    <t>Météo et dymanique de l'atmosphère (MDA)</t>
  </si>
  <si>
    <t>Climat et changement climatique (Climat)</t>
  </si>
  <si>
    <t>Observations et instrumentations (OBS)</t>
  </si>
  <si>
    <t>Réseaux de mesures (RESO)</t>
  </si>
  <si>
    <t>Méthodes numériques et modélisation de l'atmosphère (MnM)</t>
  </si>
  <si>
    <t>Risques atmosphériques (RISQ)</t>
  </si>
  <si>
    <t>Observation de la Terre par satellite</t>
  </si>
  <si>
    <t>Traitement de l'image satellitaire</t>
  </si>
  <si>
    <t>S4ST127</t>
  </si>
  <si>
    <t>Gestion des risques dans l'environnement</t>
  </si>
  <si>
    <t>S4ST232</t>
  </si>
  <si>
    <t>M1 RNET</t>
  </si>
  <si>
    <t>M2 RNET</t>
  </si>
  <si>
    <t>M2 Informatique</t>
  </si>
  <si>
    <r>
      <t xml:space="preserve">M1 Biodiversité Écologie et Évolution (BEE)
</t>
    </r>
    <r>
      <rPr>
        <i/>
        <sz val="8"/>
        <color theme="1"/>
        <rFont val="Times New Roman"/>
        <family val="1"/>
      </rPr>
      <t>spécialité</t>
    </r>
    <r>
      <rPr>
        <b/>
        <sz val="8"/>
        <color theme="1"/>
        <rFont val="Times New Roman"/>
        <family val="1"/>
      </rPr>
      <t xml:space="preserve">  Biodiversité et ÉcoSystèmes Tropicaux (BEST)
</t>
    </r>
    <r>
      <rPr>
        <i/>
        <sz val="8"/>
        <color theme="1"/>
        <rFont val="Times New Roman"/>
        <family val="1"/>
      </rPr>
      <t>parcours</t>
    </r>
    <r>
      <rPr>
        <b/>
        <sz val="8"/>
        <color theme="1"/>
        <rFont val="Times New Roman"/>
        <family val="1"/>
      </rPr>
      <t xml:space="preserve"> Aquatiques Littoraux et Insulaires (ALI)</t>
    </r>
  </si>
  <si>
    <r>
      <t xml:space="preserve">M2 Biodiversité Écologie et Évolution (BEE)
</t>
    </r>
    <r>
      <rPr>
        <b/>
        <i/>
        <sz val="8"/>
        <color theme="1"/>
        <rFont val="Times New Roman"/>
        <family val="1"/>
      </rPr>
      <t>spécialité</t>
    </r>
    <r>
      <rPr>
        <b/>
        <sz val="8"/>
        <color theme="1"/>
        <rFont val="Times New Roman"/>
        <family val="1"/>
      </rPr>
      <t xml:space="preserve">  Biodiversité et ÉcoSystèmes Tropicaux (BEST)
</t>
    </r>
    <r>
      <rPr>
        <b/>
        <i/>
        <sz val="8"/>
        <color theme="1"/>
        <rFont val="Times New Roman"/>
        <family val="1"/>
      </rPr>
      <t>parcours</t>
    </r>
    <r>
      <rPr>
        <b/>
        <sz val="8"/>
        <color theme="1"/>
        <rFont val="Times New Roman"/>
        <family val="1"/>
      </rPr>
      <t xml:space="preserve"> Aquatiques Littoraux et Insulaires (ALI)</t>
    </r>
  </si>
  <si>
    <t>CCE11</t>
  </si>
  <si>
    <t>CCE12</t>
  </si>
  <si>
    <t>CCO11</t>
  </si>
  <si>
    <t>CCP11</t>
  </si>
  <si>
    <t>CTE11</t>
  </si>
  <si>
    <t>CTE12</t>
  </si>
  <si>
    <t>CTO11</t>
  </si>
  <si>
    <t>CTP11</t>
  </si>
  <si>
    <t>CTE21</t>
  </si>
  <si>
    <t>CTO21</t>
  </si>
  <si>
    <t>CTP21</t>
  </si>
  <si>
    <t>C1</t>
  </si>
  <si>
    <t>C2</t>
  </si>
  <si>
    <t>C3</t>
  </si>
  <si>
    <t>C4</t>
  </si>
  <si>
    <t>(2)(2)</t>
  </si>
  <si>
    <t>X</t>
  </si>
  <si>
    <t>(2)*(2)*</t>
  </si>
  <si>
    <t>(1)*</t>
  </si>
  <si>
    <t>(2)(3)</t>
  </si>
  <si>
    <t>(5)(7)</t>
  </si>
  <si>
    <t>(1,5)*</t>
  </si>
  <si>
    <t>(2)(3,5)</t>
  </si>
  <si>
    <t>(4)(7)</t>
  </si>
  <si>
    <t>(3,6)(3,6)</t>
  </si>
  <si>
    <t>(2,4)*(2,4)*</t>
  </si>
  <si>
    <t>(3,5)(3,5)</t>
  </si>
  <si>
    <t>(2,5)(2,5)</t>
  </si>
  <si>
    <t>(6)(6)</t>
  </si>
  <si>
    <t>(4)*(4)*</t>
  </si>
  <si>
    <t>(4)(4)</t>
  </si>
  <si>
    <t>(3)(3)</t>
  </si>
  <si>
    <r>
      <t xml:space="preserve">Master Sciences de la Terre, des Planètes et Environnements -spécialité -Ressources et risques Naturels des Environnements Tropicaux (RNET)
</t>
    </r>
    <r>
      <rPr>
        <sz val="8"/>
        <rFont val="Times New Roman"/>
        <family val="1"/>
      </rPr>
      <t xml:space="preserve">parcours </t>
    </r>
    <r>
      <rPr>
        <b/>
        <sz val="8"/>
        <rFont val="Times New Roman"/>
        <family val="1"/>
      </rPr>
      <t xml:space="preserve">Géomatique et Télédétection
</t>
    </r>
    <r>
      <rPr>
        <i/>
        <sz val="8"/>
        <rFont val="Times New Roman"/>
        <family val="1"/>
      </rPr>
      <t xml:space="preserve">parcours </t>
    </r>
    <r>
      <rPr>
        <b/>
        <sz val="8"/>
        <rFont val="Times New Roman"/>
        <family val="1"/>
      </rPr>
      <t xml:space="preserve">Géophysique
</t>
    </r>
    <r>
      <rPr>
        <i/>
        <sz val="8"/>
        <rFont val="Times New Roman"/>
        <family val="1"/>
      </rPr>
      <t xml:space="preserve">parcours </t>
    </r>
    <r>
      <rPr>
        <b/>
        <sz val="8"/>
        <rFont val="Times New Roman"/>
        <family val="1"/>
      </rPr>
      <t xml:space="preserve">Hydrogéologie, sol, environnement
</t>
    </r>
    <r>
      <rPr>
        <i/>
        <sz val="8"/>
        <rFont val="Times New Roman"/>
        <family val="1"/>
      </rPr>
      <t xml:space="preserve">parcours </t>
    </r>
    <r>
      <rPr>
        <b/>
        <sz val="8"/>
        <rFont val="Times New Roman"/>
        <family val="1"/>
      </rPr>
      <t>Atmosphère et Climat</t>
    </r>
  </si>
  <si>
    <r>
      <t xml:space="preserve">Master Sciences de la Terre, des Planètes et Environnements -spécialité -Ressources et risques Naturels des Environnements Tropicaux (RNET)
</t>
    </r>
    <r>
      <rPr>
        <sz val="8"/>
        <rFont val="Times New Roman"/>
        <family val="1"/>
      </rPr>
      <t xml:space="preserve">parcours </t>
    </r>
    <r>
      <rPr>
        <b/>
        <sz val="8"/>
        <rFont val="Times New Roman"/>
        <family val="1"/>
      </rPr>
      <t>Gé</t>
    </r>
    <r>
      <rPr>
        <b/>
        <i/>
        <sz val="8"/>
        <rFont val="Times New Roman"/>
        <family val="1"/>
      </rPr>
      <t xml:space="preserve">omatique et Télédétection
</t>
    </r>
    <r>
      <rPr>
        <i/>
        <sz val="8"/>
        <rFont val="Times New Roman"/>
        <family val="1"/>
      </rPr>
      <t xml:space="preserve">parcours </t>
    </r>
    <r>
      <rPr>
        <b/>
        <i/>
        <sz val="8"/>
        <rFont val="Times New Roman"/>
        <family val="1"/>
      </rPr>
      <t>Atmosphère et Climat</t>
    </r>
  </si>
  <si>
    <t>(1)(1)</t>
  </si>
  <si>
    <t>(3)*(3)*</t>
  </si>
  <si>
    <t>(7)(7)</t>
  </si>
  <si>
    <t>(1)*(1)*</t>
  </si>
  <si>
    <t>(2,5)*(2,5)*</t>
  </si>
  <si>
    <t>(5)(5)</t>
  </si>
  <si>
    <t>(1,5)(1,5)</t>
  </si>
  <si>
    <t>(1,5)*(1,5)*</t>
  </si>
  <si>
    <t>(5)*(5)*</t>
  </si>
  <si>
    <t>pas de session 2</t>
  </si>
  <si>
    <t>(2)</t>
  </si>
  <si>
    <t>(4)(6)</t>
  </si>
  <si>
    <t>(3)</t>
  </si>
  <si>
    <t>(4,5)(4,5)</t>
  </si>
  <si>
    <t>(2)(0)</t>
  </si>
  <si>
    <t>(0)(2)</t>
  </si>
  <si>
    <t>(1,5)(3)</t>
  </si>
  <si>
    <t>(30)(30)</t>
  </si>
  <si>
    <t/>
  </si>
  <si>
    <t>Réseau intelligent: transmissions et protocoles pour la basse consommation</t>
  </si>
  <si>
    <t>M1 Chimie</t>
  </si>
  <si>
    <t>(4)(5)</t>
  </si>
  <si>
    <t>(6)*(6)*</t>
  </si>
  <si>
    <t>(20)(20)</t>
  </si>
  <si>
    <t>(10)(10)</t>
  </si>
  <si>
    <t>(15)*(15)*</t>
  </si>
  <si>
    <t>(6)(9)</t>
  </si>
  <si>
    <t>(3) (3)</t>
  </si>
  <si>
    <t>S5ET308</t>
  </si>
  <si>
    <t>S5GE341</t>
  </si>
  <si>
    <t>S5PH309</t>
  </si>
  <si>
    <t>S5GT401</t>
  </si>
  <si>
    <t>(1)</t>
  </si>
  <si>
    <t>(1) (3)</t>
  </si>
  <si>
    <t>Pratique éducative 1</t>
  </si>
  <si>
    <t>Pratique éducative 3</t>
  </si>
  <si>
    <t>Modalités de contrôle des connaissances et des compétences</t>
  </si>
  <si>
    <t>Offre de formation 2020-2024</t>
  </si>
  <si>
    <t>Pour chaque UE, sont indiqués les volumes horaires d'enseignement (CM, TD, TP et total).</t>
  </si>
  <si>
    <t>Blocs de compétences</t>
  </si>
  <si>
    <t>Usages avancés et spécialisés des outils numériques</t>
  </si>
  <si>
    <t>Développement et intégration de savoirs hautement spécialisés</t>
  </si>
  <si>
    <t>Communication spécialisée pour le transfert de connaissances</t>
  </si>
  <si>
    <t xml:space="preserve">Appui à la transformation en contexte professionnel </t>
  </si>
  <si>
    <t>Master</t>
  </si>
  <si>
    <t xml:space="preserve">    Cadre et contexte 1</t>
  </si>
  <si>
    <t>Cadre et contexte 2</t>
  </si>
  <si>
    <t>Cadre et contexte 3</t>
  </si>
  <si>
    <t>spécialité Métiers de l'enseignement</t>
  </si>
  <si>
    <t>Cadre et contexte 4</t>
  </si>
  <si>
    <t>Session 1</t>
  </si>
  <si>
    <t>Session 2</t>
  </si>
  <si>
    <t>Contrôle continu</t>
  </si>
  <si>
    <t>Contrôle terminal</t>
  </si>
  <si>
    <t>Écrit</t>
  </si>
  <si>
    <t>Oral</t>
  </si>
  <si>
    <t>Compétences</t>
  </si>
  <si>
    <t>S5GE401</t>
  </si>
  <si>
    <t>(2)(2,5)</t>
  </si>
  <si>
    <t>(1,5)</t>
  </si>
  <si>
    <t>(1,5) (3)</t>
  </si>
  <si>
    <t>Pour chaque évaluation, sont indiqués les coefficients (entre parenthèses) pour le régime Général et pour le régime Spécial. Le premier coefficient correspond au régime Général, le second coefficient au régime Spécial. Quand un seul coefficient est indiqué, les étudiants en régime Spécial sont dispensés de cette évaluation.</t>
  </si>
  <si>
    <t xml:space="preserve">Une évaluation de contrôle continu (CC) peut donner lieu à plusieurs interrogations/rendus et peut se dérouler pendant les heures d’enseignement prévues pour l’UE, en présentiel ou en distanciel. Ces évaluations ne font pas l’objet de convocation de la part de la scolarité vis-à-vis des étudiants et peuvent intervenir de manière inopinée. 
Une évaluation de contrôle terminal (CT) se déroule sur un temps limité, en présentiel ou en distanciel, en dehors des heures d'enseignement prévues pour l’UE. Ces évaluations font l’objet d’une convocation de la part de la scolarité vis-à-vis des étudiants et sont planifiées dans les emplois du temps. 
Pour l'ensemble des UE, l'évaluation, que ce soit en CC ou en CT, peut se faire sous trois formes (écrite, orale, pratique). </t>
  </si>
  <si>
    <t>*  Les notes de ces évaluations de session 1 sont conservées pour le calcul de la note de l'UE à l'issue de la session 2.</t>
  </si>
  <si>
    <t>Équivalence
OF 2015-2019</t>
  </si>
  <si>
    <r>
      <t xml:space="preserve">M1  Chimie et Sciences du Vivant
</t>
    </r>
    <r>
      <rPr>
        <b/>
        <i/>
        <sz val="8"/>
        <rFont val="Times New Roman"/>
        <family val="1"/>
      </rPr>
      <t>parcours</t>
    </r>
    <r>
      <rPr>
        <b/>
        <sz val="8"/>
        <rFont val="Times New Roman"/>
        <family val="1"/>
      </rPr>
      <t xml:space="preserve"> Valorisation chimique et biotechnologique de la biodiversité tropicale</t>
    </r>
  </si>
  <si>
    <r>
      <t xml:space="preserve">M2 Chimie et Sciences du Vivant
</t>
    </r>
    <r>
      <rPr>
        <b/>
        <i/>
        <sz val="8"/>
        <rFont val="Times New Roman"/>
        <family val="1"/>
      </rPr>
      <t>parcours</t>
    </r>
    <r>
      <rPr>
        <b/>
        <sz val="8"/>
        <rFont val="Times New Roman"/>
        <family val="1"/>
      </rPr>
      <t xml:space="preserve"> Valorisation chimique et biotechnologique de la biodiversité tropicale</t>
    </r>
  </si>
  <si>
    <r>
      <t>S4IN2A</t>
    </r>
    <r>
      <rPr>
        <sz val="8"/>
        <rFont val="Times New Roman"/>
        <family val="1"/>
      </rPr>
      <t xml:space="preserve"> </t>
    </r>
  </si>
  <si>
    <t>Pratique éducative  2</t>
  </si>
  <si>
    <r>
      <t>S5IN3A</t>
    </r>
    <r>
      <rPr>
        <sz val="8"/>
        <rFont val="Times New Roman"/>
        <family val="1"/>
      </rPr>
      <t xml:space="preserve"> </t>
    </r>
  </si>
  <si>
    <r>
      <t xml:space="preserve">S5IN3E   </t>
    </r>
    <r>
      <rPr>
        <sz val="8"/>
        <rFont val="Times New Roman"/>
        <family val="1"/>
      </rPr>
      <t xml:space="preserve"> </t>
    </r>
  </si>
  <si>
    <t>S5IN401 ou S5IN402</t>
  </si>
  <si>
    <t xml:space="preserve">S5IN4E    </t>
  </si>
  <si>
    <t>M1 BEST ALI</t>
  </si>
  <si>
    <t>M2 BEST ALI</t>
  </si>
  <si>
    <t>M2 Chimie</t>
  </si>
  <si>
    <t>M1 Informatique</t>
  </si>
  <si>
    <t>(2,5)(3,5)</t>
  </si>
  <si>
    <t>Réseaux en exploitation</t>
  </si>
  <si>
    <t xml:space="preserve">Réseaux et services </t>
  </si>
  <si>
    <t>spécialité Ingénierie informatique par alternance</t>
  </si>
  <si>
    <t>S5EP320</t>
  </si>
  <si>
    <t>au lieu de S4EP320 (code Apogée incorrect)</t>
  </si>
  <si>
    <t xml:space="preserve">    Atelier de professionnalisation</t>
  </si>
  <si>
    <r>
      <t xml:space="preserve">M1 Informatique
</t>
    </r>
    <r>
      <rPr>
        <i/>
        <sz val="8"/>
        <rFont val="Times New Roman"/>
        <family val="1"/>
      </rPr>
      <t>spécialité</t>
    </r>
    <r>
      <rPr>
        <sz val="8"/>
        <rFont val="Times New Roman"/>
        <family val="1"/>
      </rPr>
      <t xml:space="preserve"> Ingénierie informatique 
</t>
    </r>
    <r>
      <rPr>
        <i/>
        <sz val="8"/>
        <rFont val="Times New Roman"/>
        <family val="1"/>
      </rPr>
      <t>spécialité</t>
    </r>
    <r>
      <rPr>
        <sz val="8"/>
        <rFont val="Times New Roman"/>
        <family val="1"/>
      </rPr>
      <t xml:space="preserve"> Ingénierie informatique par alternance
</t>
    </r>
    <r>
      <rPr>
        <i/>
        <sz val="8"/>
        <rFont val="Times New Roman"/>
        <family val="1"/>
      </rPr>
      <t>spécialité</t>
    </r>
    <r>
      <rPr>
        <sz val="8"/>
        <rFont val="Times New Roman"/>
        <family val="1"/>
      </rPr>
      <t xml:space="preserve"> Métiers de l'éducation (FST/INSPE)
</t>
    </r>
    <r>
      <rPr>
        <i/>
        <sz val="8"/>
        <rFont val="Times New Roman"/>
        <family val="1"/>
      </rPr>
      <t>spécialité</t>
    </r>
    <r>
      <rPr>
        <sz val="8"/>
        <rFont val="Times New Roman"/>
        <family val="1"/>
      </rPr>
      <t xml:space="preserve"> Métièrs de l'ingénieur (FST/ESIROI)</t>
    </r>
  </si>
  <si>
    <r>
      <t xml:space="preserve">M2 Informatique
</t>
    </r>
    <r>
      <rPr>
        <i/>
        <sz val="8"/>
        <rFont val="Times New Roman"/>
        <family val="1"/>
      </rPr>
      <t>spécialité</t>
    </r>
    <r>
      <rPr>
        <sz val="8"/>
        <rFont val="Times New Roman"/>
        <family val="1"/>
      </rPr>
      <t xml:space="preserve"> Ingénierie informatique 
</t>
    </r>
    <r>
      <rPr>
        <i/>
        <sz val="8"/>
        <rFont val="Times New Roman"/>
        <family val="1"/>
      </rPr>
      <t>spécialité</t>
    </r>
    <r>
      <rPr>
        <sz val="8"/>
        <rFont val="Times New Roman"/>
        <family val="1"/>
      </rPr>
      <t xml:space="preserve"> Ingénierie informatique par alternance
</t>
    </r>
    <r>
      <rPr>
        <i/>
        <sz val="8"/>
        <rFont val="Times New Roman"/>
        <family val="1"/>
      </rPr>
      <t>spécialité</t>
    </r>
    <r>
      <rPr>
        <sz val="8"/>
        <rFont val="Times New Roman"/>
        <family val="1"/>
      </rPr>
      <t xml:space="preserve"> Métiers de l'éducation (FST/INSPE)
</t>
    </r>
    <r>
      <rPr>
        <i/>
        <sz val="8"/>
        <rFont val="Times New Roman"/>
        <family val="1"/>
      </rPr>
      <t>spécialité</t>
    </r>
    <r>
      <rPr>
        <sz val="8"/>
        <rFont val="Times New Roman"/>
        <family val="1"/>
      </rPr>
      <t xml:space="preserve"> Métièrs de l'ingénieur (FST/ESIROI)</t>
    </r>
  </si>
  <si>
    <r>
      <rPr>
        <sz val="8"/>
        <rFont val="Calibri"/>
        <family val="2"/>
      </rPr>
      <t>É</t>
    </r>
    <r>
      <rPr>
        <sz val="8"/>
        <rFont val="Times New Roman"/>
        <family val="1"/>
      </rPr>
      <t>co-conception de logiciels</t>
    </r>
  </si>
  <si>
    <t>spécialité Ingénierie informatique  
spécialité Ingénierie informatique par alternance</t>
  </si>
  <si>
    <t>CCE13</t>
  </si>
  <si>
    <t>CCE14</t>
  </si>
  <si>
    <t>Algotirhmique</t>
  </si>
  <si>
    <t>Didactique de l'informatique</t>
  </si>
  <si>
    <t>(30)*(30)*</t>
  </si>
  <si>
    <t>(25)*(25)*</t>
  </si>
  <si>
    <t>(2)*</t>
  </si>
  <si>
    <t>(1,5)(2,5)</t>
  </si>
  <si>
    <t>(3)(5)</t>
  </si>
  <si>
    <t>(0,8)(0,8)</t>
  </si>
  <si>
    <t>(0,6)(0,6)</t>
  </si>
  <si>
    <t>seconde chance</t>
  </si>
  <si>
    <t>Année universitaire 2024-2025</t>
  </si>
  <si>
    <t>Cybersécurité</t>
  </si>
  <si>
    <t>Oral agrégation II/stage (M2 EA)</t>
  </si>
  <si>
    <t>Oral agrégation I/ Info décisionnelle I  (M2 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</si>
</sst>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2"/>
      <color rgb="FF000000"/>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u/>
      <sz val="10"/>
      <color rgb="FF0000EE"/>
      <name val="Liberation Sans"/>
      <family val="2"/>
    </font>
    <font>
      <sz val="10"/>
      <color rgb="FF996600"/>
      <name val="Liberation Sans"/>
      <family val="2"/>
    </font>
    <font>
      <sz val="10"/>
      <color rgb="FF333333"/>
      <name val="Liberation Sans"/>
      <family val="2"/>
    </font>
    <font>
      <b/>
      <sz val="8"/>
      <color theme="1"/>
      <name val="Times New Roman"/>
      <family val="1"/>
    </font>
    <font>
      <i/>
      <sz val="8"/>
      <color theme="1"/>
      <name val="Times New Roman"/>
      <family val="1"/>
    </font>
    <font>
      <sz val="8"/>
      <color theme="1"/>
      <name val="Times New Roman"/>
      <family val="1"/>
    </font>
    <font>
      <b/>
      <i/>
      <sz val="8"/>
      <color theme="1"/>
      <name val="Times New Roman"/>
      <family val="1"/>
    </font>
    <font>
      <i/>
      <sz val="8"/>
      <name val="Times New Roman"/>
      <family val="1"/>
    </font>
    <font>
      <b/>
      <i/>
      <sz val="8"/>
      <name val="Times New Roman"/>
      <family val="1"/>
    </font>
    <font>
      <sz val="8"/>
      <name val="Times New Roman"/>
      <family val="1"/>
    </font>
    <font>
      <b/>
      <sz val="8"/>
      <name val="Times New Roman"/>
      <family val="1"/>
    </font>
    <font>
      <b/>
      <sz val="12"/>
      <color theme="1"/>
      <name val="Times New Roman"/>
      <family val="1"/>
    </font>
    <font>
      <sz val="8"/>
      <name val="Times"/>
      <family val="1"/>
    </font>
    <font>
      <sz val="12"/>
      <color theme="1"/>
      <name val="Calibri"/>
      <family val="2"/>
      <scheme val="minor"/>
    </font>
    <font>
      <sz val="11"/>
      <name val="Calibri"/>
      <family val="2"/>
      <scheme val="minor"/>
    </font>
    <font>
      <u/>
      <sz val="11"/>
      <color theme="10"/>
      <name val="Calibri"/>
      <family val="2"/>
      <scheme val="minor"/>
    </font>
    <font>
      <u/>
      <sz val="8"/>
      <color theme="10"/>
      <name val="Times New Roman"/>
      <family val="1"/>
    </font>
    <font>
      <u/>
      <sz val="8"/>
      <color theme="10"/>
      <name val="Calibri"/>
      <family val="2"/>
      <scheme val="minor"/>
    </font>
    <font>
      <b/>
      <sz val="12"/>
      <name val="Times New Roman"/>
      <family val="1"/>
    </font>
    <font>
      <u/>
      <sz val="8"/>
      <name val="Calibri"/>
      <family val="2"/>
      <scheme val="minor"/>
    </font>
    <font>
      <sz val="8"/>
      <name val="Calibri"/>
      <family val="2"/>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7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rgb="FF000000"/>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s>
  <cellStyleXfs count="22">
    <xf numFmtId="0" fontId="0" fillId="0" borderId="0"/>
    <xf numFmtId="0" fontId="1" fillId="0" borderId="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 fillId="0" borderId="0" applyNumberFormat="0" applyBorder="0" applyProtection="0"/>
    <xf numFmtId="0" fontId="10" fillId="0" borderId="0" applyNumberFormat="0" applyBorder="0" applyProtection="0"/>
    <xf numFmtId="0" fontId="11" fillId="8" borderId="0" applyNumberFormat="0" applyBorder="0" applyProtection="0"/>
    <xf numFmtId="0" fontId="12" fillId="8" borderId="4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1" fillId="0" borderId="0" applyNumberFormat="0" applyFont="0" applyBorder="0" applyProtection="0"/>
    <xf numFmtId="0" fontId="23" fillId="0" borderId="0"/>
    <xf numFmtId="0" fontId="25" fillId="0" borderId="0" applyNumberFormat="0" applyFill="0" applyBorder="0" applyAlignment="0" applyProtection="0"/>
  </cellStyleXfs>
  <cellXfs count="438">
    <xf numFmtId="0" fontId="0" fillId="0" borderId="0" xfId="0"/>
    <xf numFmtId="0" fontId="27" fillId="0" borderId="0" xfId="21" applyNumberFormat="1" applyFont="1" applyFill="1" applyBorder="1" applyAlignment="1" applyProtection="1">
      <alignment horizontal="left" vertical="top"/>
    </xf>
    <xf numFmtId="0" fontId="27" fillId="0" borderId="0" xfId="21" applyFont="1" applyFill="1"/>
    <xf numFmtId="0" fontId="26" fillId="0" borderId="0" xfId="21" applyFont="1" applyFill="1" applyAlignment="1">
      <alignment horizontal="left" vertical="top"/>
    </xf>
    <xf numFmtId="0" fontId="29" fillId="0" borderId="0" xfId="21" applyFont="1" applyFill="1" applyBorder="1" applyAlignment="1">
      <alignment horizontal="left" vertical="top" wrapText="1"/>
    </xf>
    <xf numFmtId="0" fontId="29" fillId="0" borderId="0" xfId="21" applyFont="1" applyFill="1" applyAlignment="1">
      <alignment vertical="top"/>
    </xf>
    <xf numFmtId="0" fontId="26" fillId="0" borderId="0" xfId="21" applyFont="1" applyFill="1" applyBorder="1" applyAlignment="1">
      <alignment horizontal="left" vertical="top" wrapText="1"/>
    </xf>
    <xf numFmtId="0" fontId="15" fillId="0" borderId="0" xfId="0" applyFont="1"/>
    <xf numFmtId="0" fontId="21" fillId="0" borderId="0" xfId="0" applyFont="1"/>
    <xf numFmtId="0" fontId="15" fillId="0" borderId="0" xfId="0" applyFont="1" applyAlignment="1">
      <alignment horizontal="center" vertical="center"/>
    </xf>
    <xf numFmtId="0" fontId="19" fillId="0" borderId="0" xfId="0" applyFont="1"/>
    <xf numFmtId="0" fontId="21" fillId="0" borderId="0" xfId="0" applyFont="1" applyAlignment="1">
      <alignment horizontal="left"/>
    </xf>
    <xf numFmtId="0" fontId="15" fillId="0" borderId="0" xfId="0" applyFont="1" applyAlignment="1">
      <alignment horizontal="center"/>
    </xf>
    <xf numFmtId="0" fontId="15" fillId="0" borderId="4" xfId="0" applyFont="1" applyBorder="1" applyAlignment="1">
      <alignment horizontal="left" vertical="center"/>
    </xf>
    <xf numFmtId="0" fontId="15" fillId="0" borderId="7" xfId="0" applyFont="1" applyBorder="1" applyAlignment="1">
      <alignment horizontal="left" vertical="center"/>
    </xf>
    <xf numFmtId="0" fontId="15" fillId="0" borderId="10" xfId="0" applyFont="1" applyBorder="1" applyAlignment="1">
      <alignment horizontal="left" vertical="center"/>
    </xf>
    <xf numFmtId="0" fontId="27" fillId="0" borderId="0" xfId="21" applyFont="1" applyFill="1" applyBorder="1" applyAlignment="1">
      <alignment horizontal="left" vertical="top" wrapText="1"/>
    </xf>
    <xf numFmtId="0" fontId="20" fillId="0" borderId="63" xfId="0" applyFont="1" applyBorder="1" applyAlignment="1">
      <alignment horizontal="center" vertical="center" wrapText="1"/>
    </xf>
    <xf numFmtId="0" fontId="20" fillId="0" borderId="45" xfId="0" applyFont="1" applyBorder="1" applyAlignment="1">
      <alignment horizontal="center" vertical="center" wrapText="1"/>
    </xf>
    <xf numFmtId="0" fontId="19" fillId="0" borderId="0" xfId="0" applyFont="1" applyAlignment="1">
      <alignment horizontal="center" vertical="center"/>
    </xf>
    <xf numFmtId="0" fontId="19" fillId="0" borderId="0" xfId="1" applyFont="1" applyAlignment="1">
      <alignment horizontal="left" vertical="top" wrapText="1"/>
    </xf>
    <xf numFmtId="0" fontId="20" fillId="0" borderId="0" xfId="1" applyFont="1" applyAlignment="1">
      <alignment vertical="top"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19" fillId="0" borderId="0" xfId="1" applyFont="1"/>
    <xf numFmtId="0" fontId="20" fillId="0" borderId="0" xfId="1" applyFont="1" applyAlignment="1">
      <alignment horizontal="left" vertical="top" wrapText="1"/>
    </xf>
    <xf numFmtId="0" fontId="20" fillId="0" borderId="43" xfId="1" applyFont="1" applyBorder="1" applyAlignment="1">
      <alignment horizontal="center" vertical="center"/>
    </xf>
    <xf numFmtId="0" fontId="20" fillId="0" borderId="44" xfId="1" applyFont="1" applyBorder="1" applyAlignment="1">
      <alignment horizontal="center" vertical="center"/>
    </xf>
    <xf numFmtId="0" fontId="20" fillId="0" borderId="54" xfId="1" applyFont="1" applyBorder="1" applyAlignment="1">
      <alignment horizontal="center" vertical="center"/>
    </xf>
    <xf numFmtId="0" fontId="20" fillId="0" borderId="34"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8" xfId="1" applyFont="1" applyBorder="1" applyAlignment="1">
      <alignment horizontal="left" vertical="top"/>
    </xf>
    <xf numFmtId="0" fontId="19" fillId="0" borderId="24" xfId="1" applyFont="1" applyBorder="1" applyAlignment="1">
      <alignment horizontal="left" vertical="top"/>
    </xf>
    <xf numFmtId="0" fontId="19" fillId="0" borderId="46" xfId="1" applyFont="1" applyBorder="1" applyAlignment="1">
      <alignment horizontal="center" vertical="center"/>
    </xf>
    <xf numFmtId="0" fontId="19" fillId="0" borderId="47" xfId="1" applyFont="1" applyBorder="1" applyAlignment="1">
      <alignment horizontal="center" vertical="center"/>
    </xf>
    <xf numFmtId="0" fontId="19" fillId="0" borderId="48" xfId="1" applyFont="1" applyBorder="1" applyAlignment="1">
      <alignment horizontal="center" vertical="center"/>
    </xf>
    <xf numFmtId="0" fontId="19" fillId="0" borderId="4" xfId="0" applyFont="1" applyBorder="1" applyAlignment="1">
      <alignment horizontal="center" vertical="center"/>
    </xf>
    <xf numFmtId="0" fontId="19" fillId="0" borderId="5" xfId="0" quotePrefix="1"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27" xfId="0" applyFont="1" applyBorder="1" applyAlignment="1">
      <alignment horizontal="left" vertical="center"/>
    </xf>
    <xf numFmtId="0" fontId="19" fillId="0" borderId="23" xfId="0" applyFont="1" applyBorder="1" applyAlignment="1">
      <alignment horizontal="center" vertical="center"/>
    </xf>
    <xf numFmtId="0" fontId="19" fillId="0" borderId="35" xfId="1" applyFont="1" applyBorder="1"/>
    <xf numFmtId="0" fontId="19" fillId="0" borderId="49" xfId="1" applyFont="1" applyBorder="1" applyAlignment="1">
      <alignment horizontal="center" vertical="center"/>
    </xf>
    <xf numFmtId="0" fontId="19" fillId="0" borderId="42" xfId="1" applyFont="1" applyBorder="1" applyAlignment="1">
      <alignment horizontal="center" vertical="center"/>
    </xf>
    <xf numFmtId="0" fontId="19" fillId="0" borderId="50" xfId="1"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28" xfId="0" applyFont="1" applyBorder="1" applyAlignment="1">
      <alignment horizontal="center" vertical="center"/>
    </xf>
    <xf numFmtId="0" fontId="19" fillId="0" borderId="24" xfId="0" applyFont="1" applyBorder="1" applyAlignment="1">
      <alignment horizontal="center" vertical="center"/>
    </xf>
    <xf numFmtId="0" fontId="19" fillId="0" borderId="36" xfId="1" applyFont="1" applyBorder="1" applyAlignment="1">
      <alignment vertical="center"/>
    </xf>
    <xf numFmtId="0" fontId="19" fillId="0" borderId="51" xfId="1" applyFont="1" applyBorder="1" applyAlignment="1">
      <alignment horizontal="center" vertical="center"/>
    </xf>
    <xf numFmtId="0" fontId="19" fillId="0" borderId="52" xfId="1" applyFont="1" applyBorder="1" applyAlignment="1">
      <alignment horizontal="center" vertical="center"/>
    </xf>
    <xf numFmtId="0" fontId="19" fillId="0" borderId="53" xfId="1"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29" xfId="0" applyFont="1" applyBorder="1" applyAlignment="1">
      <alignment horizontal="center" vertical="center"/>
    </xf>
    <xf numFmtId="0" fontId="19" fillId="0" borderId="25" xfId="0" applyFont="1" applyBorder="1" applyAlignment="1">
      <alignment horizontal="center" vertical="center"/>
    </xf>
    <xf numFmtId="0" fontId="19" fillId="0" borderId="37" xfId="1" applyFont="1" applyBorder="1" applyAlignment="1">
      <alignment vertical="center"/>
    </xf>
    <xf numFmtId="0" fontId="19" fillId="0" borderId="0" xfId="1" applyFont="1" applyAlignment="1">
      <alignment vertical="center"/>
    </xf>
    <xf numFmtId="0" fontId="19" fillId="0" borderId="0" xfId="1" applyFont="1" applyAlignment="1">
      <alignment horizontal="left" vertical="top"/>
    </xf>
    <xf numFmtId="0" fontId="20" fillId="0" borderId="0" xfId="1" applyFont="1" applyAlignment="1">
      <alignment horizontal="center" vertical="center"/>
    </xf>
    <xf numFmtId="0" fontId="19" fillId="0" borderId="0" xfId="1" applyFont="1" applyAlignment="1">
      <alignment horizontal="center" vertical="center"/>
    </xf>
    <xf numFmtId="0" fontId="20" fillId="0" borderId="0" xfId="1" applyFont="1" applyAlignment="1">
      <alignment horizontal="left" vertical="top"/>
    </xf>
    <xf numFmtId="0" fontId="19" fillId="0" borderId="27" xfId="0" applyFont="1" applyBorder="1" applyAlignment="1">
      <alignment horizontal="center" vertical="center"/>
    </xf>
    <xf numFmtId="0" fontId="19" fillId="0" borderId="35" xfId="1" applyFont="1" applyBorder="1" applyAlignment="1">
      <alignment vertical="center"/>
    </xf>
    <xf numFmtId="0" fontId="19" fillId="0" borderId="57" xfId="1" applyFont="1" applyBorder="1" applyAlignment="1">
      <alignment horizontal="center" vertical="center"/>
    </xf>
    <xf numFmtId="0" fontId="20" fillId="0" borderId="24" xfId="1" applyFont="1" applyBorder="1" applyAlignment="1">
      <alignment horizontal="left" vertical="top"/>
    </xf>
    <xf numFmtId="0" fontId="19" fillId="0" borderId="7" xfId="0" applyFont="1" applyBorder="1"/>
    <xf numFmtId="0" fontId="19" fillId="0" borderId="8" xfId="0" applyFont="1" applyBorder="1"/>
    <xf numFmtId="0" fontId="19" fillId="0" borderId="9" xfId="0" applyFont="1" applyBorder="1"/>
    <xf numFmtId="0" fontId="19" fillId="0" borderId="28" xfId="0" applyFont="1" applyBorder="1"/>
    <xf numFmtId="0" fontId="19" fillId="0" borderId="24" xfId="0" applyFont="1" applyBorder="1"/>
    <xf numFmtId="0" fontId="19" fillId="0" borderId="36" xfId="1" applyFont="1" applyBorder="1" applyAlignment="1">
      <alignment horizontal="left" vertical="top"/>
    </xf>
    <xf numFmtId="0" fontId="19" fillId="0" borderId="60" xfId="1" applyFont="1" applyBorder="1" applyAlignment="1">
      <alignment horizontal="center" vertical="center"/>
    </xf>
    <xf numFmtId="0" fontId="20" fillId="0" borderId="58" xfId="1" applyFont="1" applyBorder="1" applyAlignment="1">
      <alignment horizontal="center" vertical="center"/>
    </xf>
    <xf numFmtId="0" fontId="20" fillId="0" borderId="59" xfId="1" applyFont="1" applyBorder="1" applyAlignment="1">
      <alignment horizontal="center" vertical="center"/>
    </xf>
    <xf numFmtId="0" fontId="20" fillId="0" borderId="53" xfId="1" applyFont="1" applyBorder="1" applyAlignment="1">
      <alignment horizontal="center" vertical="center"/>
    </xf>
    <xf numFmtId="0" fontId="19" fillId="0" borderId="0" xfId="1" applyFont="1" applyAlignment="1">
      <alignment horizontal="center" vertical="top"/>
    </xf>
    <xf numFmtId="0" fontId="19" fillId="0" borderId="0" xfId="1" applyFont="1" applyAlignment="1">
      <alignment vertical="top"/>
    </xf>
    <xf numFmtId="0" fontId="20" fillId="0" borderId="55" xfId="1" applyFont="1" applyBorder="1" applyAlignment="1">
      <alignment horizontal="center" vertical="center"/>
    </xf>
    <xf numFmtId="0" fontId="20" fillId="0" borderId="56" xfId="1" applyFont="1" applyBorder="1" applyAlignment="1">
      <alignment horizontal="center" vertical="center"/>
    </xf>
    <xf numFmtId="0" fontId="20" fillId="0" borderId="67" xfId="1" applyFont="1" applyBorder="1" applyAlignment="1">
      <alignment horizontal="center" vertical="center"/>
    </xf>
    <xf numFmtId="0" fontId="20" fillId="0" borderId="24" xfId="1" applyFont="1" applyBorder="1" applyAlignment="1">
      <alignment horizontal="left" vertical="top" wrapText="1"/>
    </xf>
    <xf numFmtId="0" fontId="20" fillId="0" borderId="4" xfId="1" applyFont="1" applyBorder="1" applyAlignment="1">
      <alignment vertical="top"/>
    </xf>
    <xf numFmtId="0" fontId="20" fillId="0" borderId="5" xfId="1" applyFont="1" applyBorder="1" applyAlignment="1">
      <alignment vertical="top"/>
    </xf>
    <xf numFmtId="0" fontId="20" fillId="0" borderId="5" xfId="1" applyFont="1" applyBorder="1" applyAlignment="1">
      <alignment vertical="top" wrapText="1"/>
    </xf>
    <xf numFmtId="0" fontId="20" fillId="0" borderId="6" xfId="1" applyFont="1" applyBorder="1" applyAlignment="1">
      <alignment vertical="top"/>
    </xf>
    <xf numFmtId="0" fontId="19" fillId="0" borderId="27" xfId="1" applyFont="1" applyBorder="1" applyAlignment="1">
      <alignment vertical="top"/>
    </xf>
    <xf numFmtId="0" fontId="19" fillId="0" borderId="5" xfId="1" applyFont="1" applyBorder="1" applyAlignment="1">
      <alignment vertical="top"/>
    </xf>
    <xf numFmtId="0" fontId="19" fillId="0" borderId="23" xfId="1" applyFont="1" applyBorder="1" applyAlignment="1">
      <alignment vertical="top"/>
    </xf>
    <xf numFmtId="0" fontId="19" fillId="0" borderId="4" xfId="1" applyFont="1" applyBorder="1" applyAlignment="1">
      <alignment vertical="top"/>
    </xf>
    <xf numFmtId="0" fontId="19" fillId="0" borderId="6" xfId="1" applyFont="1" applyBorder="1" applyAlignment="1">
      <alignment vertical="top"/>
    </xf>
    <xf numFmtId="0" fontId="19" fillId="0" borderId="35" xfId="1" applyFont="1" applyBorder="1" applyAlignment="1">
      <alignment horizontal="left" vertical="top"/>
    </xf>
    <xf numFmtId="0" fontId="19" fillId="0" borderId="7" xfId="1" applyFont="1" applyBorder="1" applyAlignment="1">
      <alignment horizontal="center" vertical="top"/>
    </xf>
    <xf numFmtId="0" fontId="19" fillId="0" borderId="8" xfId="1" applyFont="1" applyBorder="1" applyAlignment="1">
      <alignment horizontal="center" vertical="top"/>
    </xf>
    <xf numFmtId="0" fontId="19" fillId="0" borderId="9" xfId="1" applyFont="1" applyBorder="1" applyAlignment="1">
      <alignment horizontal="center" vertical="center"/>
    </xf>
    <xf numFmtId="0" fontId="19" fillId="0" borderId="28" xfId="0" quotePrefix="1" applyFont="1" applyBorder="1" applyAlignment="1">
      <alignment horizontal="center" vertical="center"/>
    </xf>
    <xf numFmtId="0" fontId="19" fillId="0" borderId="8" xfId="0" quotePrefix="1" applyFont="1" applyBorder="1" applyAlignment="1">
      <alignment horizontal="center" vertical="center"/>
    </xf>
    <xf numFmtId="0" fontId="19" fillId="0" borderId="8" xfId="1" applyFont="1" applyBorder="1" applyAlignment="1">
      <alignment horizontal="center" vertical="center"/>
    </xf>
    <xf numFmtId="0" fontId="19" fillId="0" borderId="24" xfId="1" applyFont="1" applyBorder="1" applyAlignment="1">
      <alignment horizontal="center" vertical="center"/>
    </xf>
    <xf numFmtId="0" fontId="19" fillId="0" borderId="7" xfId="1" applyFont="1" applyBorder="1" applyAlignment="1">
      <alignment horizontal="center" vertical="center"/>
    </xf>
    <xf numFmtId="0" fontId="19" fillId="0" borderId="24" xfId="1" applyFont="1" applyBorder="1" applyAlignment="1">
      <alignment horizontal="left" vertical="top" wrapText="1"/>
    </xf>
    <xf numFmtId="0" fontId="19" fillId="0" borderId="7" xfId="1" applyFont="1" applyBorder="1" applyAlignment="1">
      <alignment horizontal="left" vertical="center"/>
    </xf>
    <xf numFmtId="0" fontId="19" fillId="0" borderId="7" xfId="0" quotePrefix="1" applyFont="1" applyBorder="1" applyAlignment="1">
      <alignment horizontal="center" vertical="center"/>
    </xf>
    <xf numFmtId="0" fontId="20" fillId="0" borderId="7" xfId="1" applyFont="1" applyBorder="1" applyAlignment="1">
      <alignment horizontal="center" vertical="top"/>
    </xf>
    <xf numFmtId="0" fontId="20" fillId="0" borderId="8" xfId="1" applyFont="1" applyBorder="1" applyAlignment="1">
      <alignment horizontal="center" vertical="top"/>
    </xf>
    <xf numFmtId="0" fontId="20" fillId="0" borderId="9" xfId="1" applyFont="1" applyBorder="1" applyAlignment="1">
      <alignment horizontal="center" vertical="center"/>
    </xf>
    <xf numFmtId="0" fontId="19" fillId="0" borderId="28" xfId="1" applyFont="1" applyBorder="1" applyAlignment="1">
      <alignment vertical="top"/>
    </xf>
    <xf numFmtId="0" fontId="19" fillId="0" borderId="8" xfId="1" applyFont="1" applyBorder="1" applyAlignment="1">
      <alignment vertical="top"/>
    </xf>
    <xf numFmtId="0" fontId="19" fillId="0" borderId="24" xfId="1" applyFont="1" applyBorder="1" applyAlignment="1">
      <alignment vertical="top"/>
    </xf>
    <xf numFmtId="0" fontId="19" fillId="0" borderId="7" xfId="1" applyFont="1" applyBorder="1" applyAlignment="1">
      <alignment vertical="top"/>
    </xf>
    <xf numFmtId="0" fontId="19" fillId="0" borderId="9" xfId="1" applyFont="1" applyBorder="1" applyAlignment="1">
      <alignment vertical="top"/>
    </xf>
    <xf numFmtId="0" fontId="19" fillId="0" borderId="36" xfId="1" applyFont="1" applyBorder="1" applyAlignment="1">
      <alignment horizontal="left" vertical="center"/>
    </xf>
    <xf numFmtId="0" fontId="19" fillId="0" borderId="24" xfId="0" quotePrefix="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1" xfId="0" quotePrefix="1" applyFont="1" applyBorder="1" applyAlignment="1">
      <alignment horizontal="center" vertical="center"/>
    </xf>
    <xf numFmtId="0" fontId="19" fillId="0" borderId="10" xfId="0" quotePrefix="1" applyFont="1" applyBorder="1" applyAlignment="1">
      <alignment horizontal="center" vertical="center"/>
    </xf>
    <xf numFmtId="0" fontId="19" fillId="0" borderId="37" xfId="1" applyFont="1" applyBorder="1" applyAlignment="1">
      <alignment horizontal="left" vertical="center"/>
    </xf>
    <xf numFmtId="0" fontId="20" fillId="0" borderId="58" xfId="1" applyFont="1" applyBorder="1" applyAlignment="1">
      <alignment horizontal="center" vertical="top"/>
    </xf>
    <xf numFmtId="0" fontId="20" fillId="0" borderId="59" xfId="1" applyFont="1" applyBorder="1" applyAlignment="1">
      <alignment horizontal="center" vertical="top"/>
    </xf>
    <xf numFmtId="0" fontId="20" fillId="0" borderId="53" xfId="1" applyFont="1" applyBorder="1" applyAlignment="1">
      <alignment horizontal="center" vertical="top"/>
    </xf>
    <xf numFmtId="0" fontId="20" fillId="0" borderId="0" xfId="1" applyFont="1" applyAlignment="1">
      <alignment horizontal="center" vertical="top"/>
    </xf>
    <xf numFmtId="4" fontId="19" fillId="0" borderId="0" xfId="1" applyNumberFormat="1" applyFont="1" applyAlignment="1">
      <alignment horizontal="left" vertical="top"/>
    </xf>
    <xf numFmtId="4" fontId="19" fillId="0" borderId="0" xfId="1" applyNumberFormat="1" applyFont="1" applyAlignment="1">
      <alignment horizontal="center" vertical="top"/>
    </xf>
    <xf numFmtId="4" fontId="19" fillId="0" borderId="0" xfId="1" applyNumberFormat="1" applyFont="1" applyAlignment="1">
      <alignment vertical="top"/>
    </xf>
    <xf numFmtId="0" fontId="19" fillId="0" borderId="43" xfId="1" applyFont="1" applyBorder="1" applyAlignment="1">
      <alignment horizontal="center" vertical="top"/>
    </xf>
    <xf numFmtId="0" fontId="19" fillId="0" borderId="44" xfId="1" applyFont="1" applyBorder="1" applyAlignment="1">
      <alignment horizontal="center" vertical="top"/>
    </xf>
    <xf numFmtId="0" fontId="19" fillId="0" borderId="54" xfId="1" applyFont="1" applyBorder="1" applyAlignment="1">
      <alignment horizontal="center" vertical="top"/>
    </xf>
    <xf numFmtId="0" fontId="19" fillId="0" borderId="13" xfId="0" quotePrefix="1" applyFont="1" applyBorder="1" applyAlignment="1">
      <alignment horizontal="center" vertical="center"/>
    </xf>
    <xf numFmtId="0" fontId="19" fillId="0" borderId="14" xfId="1" applyFont="1" applyBorder="1" applyAlignment="1">
      <alignment vertical="top"/>
    </xf>
    <xf numFmtId="0" fontId="19" fillId="0" borderId="14" xfId="1" quotePrefix="1" applyFont="1" applyBorder="1" applyAlignment="1">
      <alignment vertical="top"/>
    </xf>
    <xf numFmtId="0" fontId="19" fillId="0" borderId="64" xfId="1" applyFont="1" applyBorder="1" applyAlignment="1">
      <alignment vertical="top"/>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26" xfId="1" applyFont="1" applyBorder="1" applyAlignment="1">
      <alignment horizontal="left" vertical="top"/>
    </xf>
    <xf numFmtId="0" fontId="15" fillId="0" borderId="0" xfId="0" applyFont="1" applyAlignment="1">
      <alignment horizontal="left" vertical="top"/>
    </xf>
    <xf numFmtId="0" fontId="13" fillId="0" borderId="63"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0" xfId="0" applyFont="1" applyAlignment="1">
      <alignment horizontal="left" vertical="top" wrapText="1"/>
    </xf>
    <xf numFmtId="0" fontId="13" fillId="0" borderId="34"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5" fillId="0" borderId="8" xfId="0" applyFont="1" applyBorder="1" applyAlignment="1">
      <alignment horizontal="left" vertical="top"/>
    </xf>
    <xf numFmtId="0" fontId="15" fillId="0" borderId="24" xfId="0" applyFont="1" applyBorder="1" applyAlignment="1">
      <alignment horizontal="left" vertical="top"/>
    </xf>
    <xf numFmtId="0" fontId="19" fillId="0" borderId="5" xfId="0" applyFont="1" applyBorder="1" applyAlignment="1">
      <alignment horizontal="left" vertical="top"/>
    </xf>
    <xf numFmtId="0" fontId="19" fillId="0" borderId="6" xfId="0" applyFont="1" applyBorder="1" applyAlignment="1">
      <alignment horizontal="left" vertical="top"/>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9" fillId="0" borderId="17" xfId="0" applyFont="1" applyBorder="1" applyAlignment="1">
      <alignment horizontal="left" vertical="top"/>
    </xf>
    <xf numFmtId="0" fontId="19" fillId="0" borderId="0" xfId="0" applyFont="1" applyAlignment="1">
      <alignment horizontal="left" vertical="top"/>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8" xfId="0" applyFont="1" applyBorder="1" applyAlignment="1">
      <alignment horizontal="left" vertical="top"/>
    </xf>
    <xf numFmtId="0" fontId="19" fillId="0" borderId="11" xfId="0" applyFont="1" applyBorder="1" applyAlignment="1">
      <alignment horizontal="left" vertical="top"/>
    </xf>
    <xf numFmtId="0" fontId="19" fillId="0" borderId="10" xfId="0" applyFont="1" applyBorder="1"/>
    <xf numFmtId="0" fontId="19" fillId="0" borderId="11" xfId="0" applyFont="1" applyBorder="1"/>
    <xf numFmtId="0" fontId="19" fillId="0" borderId="25" xfId="0" applyFont="1" applyBorder="1"/>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9" fillId="0" borderId="23" xfId="0" applyFont="1" applyBorder="1" applyAlignment="1">
      <alignment horizontal="left" vertical="top"/>
    </xf>
    <xf numFmtId="0" fontId="15" fillId="0" borderId="27" xfId="0" applyFont="1" applyBorder="1" applyAlignment="1">
      <alignment horizontal="center" vertical="center"/>
    </xf>
    <xf numFmtId="0" fontId="19" fillId="0" borderId="24" xfId="0" applyFont="1" applyBorder="1" applyAlignment="1">
      <alignment horizontal="left" vertical="top"/>
    </xf>
    <xf numFmtId="0" fontId="15" fillId="0" borderId="28" xfId="0" applyFont="1" applyBorder="1" applyAlignment="1">
      <alignment horizontal="center" vertical="center"/>
    </xf>
    <xf numFmtId="0" fontId="13" fillId="0" borderId="0" xfId="0" applyFont="1" applyAlignment="1">
      <alignment horizontal="left" vertical="top"/>
    </xf>
    <xf numFmtId="0" fontId="19" fillId="0" borderId="4" xfId="0" applyFont="1" applyBorder="1" applyAlignment="1">
      <alignment horizontal="left" vertical="top"/>
    </xf>
    <xf numFmtId="0" fontId="15" fillId="0" borderId="5" xfId="0" quotePrefix="1" applyFont="1" applyBorder="1" applyAlignment="1">
      <alignment horizontal="center" vertical="center"/>
    </xf>
    <xf numFmtId="0" fontId="19" fillId="0" borderId="7" xfId="0" applyFont="1" applyBorder="1" applyAlignment="1">
      <alignment horizontal="left" vertical="top"/>
    </xf>
    <xf numFmtId="0" fontId="19" fillId="0" borderId="9" xfId="0" applyFont="1" applyBorder="1" applyAlignment="1">
      <alignment horizontal="left" vertical="top"/>
    </xf>
    <xf numFmtId="0" fontId="15" fillId="0" borderId="7" xfId="0" quotePrefix="1" applyFont="1" applyBorder="1" applyAlignment="1">
      <alignment horizontal="center" vertical="center"/>
    </xf>
    <xf numFmtId="0" fontId="15" fillId="0" borderId="8" xfId="0" quotePrefix="1" applyFont="1" applyBorder="1" applyAlignment="1">
      <alignment horizontal="center" vertical="center"/>
    </xf>
    <xf numFmtId="0" fontId="19" fillId="0" borderId="10" xfId="0" applyFont="1" applyBorder="1" applyAlignment="1">
      <alignment horizontal="left" vertical="top"/>
    </xf>
    <xf numFmtId="0" fontId="19" fillId="0" borderId="12" xfId="0" applyFont="1" applyBorder="1" applyAlignment="1">
      <alignment horizontal="left" vertical="top"/>
    </xf>
    <xf numFmtId="0" fontId="15" fillId="0" borderId="10" xfId="0" quotePrefix="1" applyFont="1" applyBorder="1" applyAlignment="1">
      <alignment horizontal="center" vertical="center"/>
    </xf>
    <xf numFmtId="0" fontId="15" fillId="0" borderId="11" xfId="0" quotePrefix="1"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27" fillId="0" borderId="0" xfId="21" applyFont="1" applyFill="1" applyAlignment="1">
      <alignment horizontal="left" vertical="top"/>
    </xf>
    <xf numFmtId="0" fontId="20" fillId="0" borderId="0" xfId="0" applyFont="1" applyAlignment="1">
      <alignment horizontal="left" vertical="top" wrapText="1"/>
    </xf>
    <xf numFmtId="0" fontId="20" fillId="0" borderId="1" xfId="0" applyFont="1" applyBorder="1" applyAlignment="1">
      <alignment horizontal="left" vertical="top"/>
    </xf>
    <xf numFmtId="0" fontId="20" fillId="0" borderId="2" xfId="0" applyFont="1" applyBorder="1" applyAlignment="1">
      <alignment horizontal="left" vertical="top"/>
    </xf>
    <xf numFmtId="0" fontId="20" fillId="0" borderId="3" xfId="0" applyFont="1" applyBorder="1" applyAlignment="1">
      <alignment horizontal="left" vertical="top"/>
    </xf>
    <xf numFmtId="0" fontId="19" fillId="0" borderId="35" xfId="0" applyFont="1" applyBorder="1" applyAlignment="1">
      <alignment horizontal="left" vertical="top"/>
    </xf>
    <xf numFmtId="0" fontId="19" fillId="0" borderId="24" xfId="0" applyFont="1" applyBorder="1" applyAlignment="1">
      <alignment horizontal="left" vertical="top" wrapText="1"/>
    </xf>
    <xf numFmtId="0" fontId="19" fillId="0" borderId="36" xfId="0" applyFont="1" applyBorder="1" applyAlignment="1">
      <alignment horizontal="left" vertical="top"/>
    </xf>
    <xf numFmtId="0" fontId="19" fillId="0" borderId="37" xfId="0" applyFont="1" applyBorder="1" applyAlignment="1">
      <alignment horizontal="left" vertical="top"/>
    </xf>
    <xf numFmtId="0" fontId="20" fillId="0" borderId="13" xfId="0" applyFont="1" applyBorder="1" applyAlignment="1">
      <alignment horizontal="left" vertical="top"/>
    </xf>
    <xf numFmtId="0" fontId="20" fillId="0" borderId="14" xfId="0" applyFont="1" applyBorder="1" applyAlignment="1">
      <alignment horizontal="left" vertical="top"/>
    </xf>
    <xf numFmtId="0" fontId="20" fillId="0" borderId="15" xfId="0" applyFont="1" applyBorder="1" applyAlignment="1">
      <alignment horizontal="left" vertical="top"/>
    </xf>
    <xf numFmtId="0" fontId="20" fillId="0" borderId="0" xfId="0" applyFont="1" applyAlignment="1">
      <alignment horizontal="left" vertical="top"/>
    </xf>
    <xf numFmtId="0" fontId="19" fillId="0" borderId="21" xfId="0" applyFont="1" applyBorder="1" applyAlignment="1">
      <alignment horizontal="left" vertical="top"/>
    </xf>
    <xf numFmtId="0" fontId="19" fillId="0" borderId="19" xfId="0" applyFont="1" applyBorder="1" applyAlignment="1">
      <alignment horizontal="left" vertical="top"/>
    </xf>
    <xf numFmtId="0" fontId="20" fillId="0" borderId="2" xfId="0" applyFont="1" applyBorder="1" applyAlignment="1">
      <alignment horizontal="left" vertical="top" wrapText="1"/>
    </xf>
    <xf numFmtId="0" fontId="19" fillId="0" borderId="0" xfId="0" applyFont="1" applyAlignment="1">
      <alignment horizontal="left" vertical="top" wrapText="1"/>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72" xfId="0" applyFont="1" applyBorder="1" applyAlignment="1">
      <alignment horizontal="center" vertical="center"/>
    </xf>
    <xf numFmtId="0" fontId="19" fillId="0" borderId="26" xfId="0" applyFont="1" applyBorder="1" applyAlignment="1">
      <alignment horizontal="left" vertical="top"/>
    </xf>
    <xf numFmtId="0" fontId="19" fillId="0" borderId="28" xfId="0" applyFont="1" applyBorder="1" applyAlignment="1">
      <alignment horizontal="left" vertical="center"/>
    </xf>
    <xf numFmtId="0" fontId="20" fillId="0" borderId="4" xfId="0" applyFont="1" applyBorder="1" applyAlignment="1">
      <alignment horizontal="left" vertical="top"/>
    </xf>
    <xf numFmtId="0" fontId="20" fillId="0" borderId="5" xfId="0" applyFont="1" applyBorder="1" applyAlignment="1">
      <alignment horizontal="left" vertical="top"/>
    </xf>
    <xf numFmtId="0" fontId="20" fillId="0" borderId="5" xfId="0" applyFont="1" applyBorder="1" applyAlignment="1">
      <alignment horizontal="left" vertical="top" wrapText="1"/>
    </xf>
    <xf numFmtId="0" fontId="20" fillId="0" borderId="6" xfId="0" applyFont="1" applyBorder="1" applyAlignment="1">
      <alignment horizontal="left" vertical="top"/>
    </xf>
    <xf numFmtId="0" fontId="19" fillId="0" borderId="36" xfId="0" quotePrefix="1" applyFont="1" applyBorder="1" applyAlignment="1">
      <alignment horizontal="center" vertical="center"/>
    </xf>
    <xf numFmtId="0" fontId="19" fillId="0" borderId="16" xfId="0" applyFont="1" applyBorder="1" applyAlignment="1">
      <alignment horizontal="left" vertical="top"/>
    </xf>
    <xf numFmtId="0" fontId="19" fillId="0" borderId="28" xfId="0" quotePrefix="1" applyFont="1" applyBorder="1" applyAlignment="1">
      <alignment horizontal="left" vertical="center"/>
    </xf>
    <xf numFmtId="0" fontId="19" fillId="0" borderId="29" xfId="0" quotePrefix="1" applyFont="1" applyBorder="1" applyAlignment="1">
      <alignment horizontal="left" vertical="center"/>
    </xf>
    <xf numFmtId="0" fontId="19" fillId="0" borderId="37" xfId="0" quotePrefix="1" applyFont="1" applyBorder="1" applyAlignment="1">
      <alignment horizontal="center" vertical="center"/>
    </xf>
    <xf numFmtId="0" fontId="19" fillId="0" borderId="0" xfId="0" quotePrefix="1" applyFont="1" applyAlignment="1">
      <alignment horizontal="center" vertical="center"/>
    </xf>
    <xf numFmtId="0" fontId="20" fillId="0" borderId="22" xfId="0" applyFont="1" applyBorder="1" applyAlignment="1">
      <alignment horizontal="left" vertical="top"/>
    </xf>
    <xf numFmtId="0" fontId="19" fillId="0" borderId="13" xfId="0" applyFont="1" applyBorder="1" applyAlignment="1">
      <alignment horizontal="left" vertical="top"/>
    </xf>
    <xf numFmtId="0" fontId="19" fillId="0" borderId="14" xfId="0" applyFont="1" applyBorder="1" applyAlignment="1">
      <alignment horizontal="left" vertical="top"/>
    </xf>
    <xf numFmtId="0" fontId="17" fillId="0" borderId="15" xfId="0" applyFont="1" applyBorder="1" applyAlignment="1">
      <alignment horizontal="left" vertical="top"/>
    </xf>
    <xf numFmtId="0" fontId="19" fillId="0" borderId="26" xfId="0" quotePrefix="1" applyFont="1" applyBorder="1" applyAlignment="1">
      <alignment horizontal="center" vertical="center"/>
    </xf>
    <xf numFmtId="0" fontId="28" fillId="0" borderId="0" xfId="0" applyFont="1"/>
    <xf numFmtId="0" fontId="19" fillId="0" borderId="0" xfId="0" applyFont="1" applyAlignment="1">
      <alignment vertical="top"/>
    </xf>
    <xf numFmtId="0" fontId="24" fillId="0" borderId="0" xfId="0" applyFont="1"/>
    <xf numFmtId="0" fontId="19" fillId="0" borderId="0" xfId="0" applyFont="1" applyAlignment="1">
      <alignment horizontal="center"/>
    </xf>
    <xf numFmtId="0" fontId="20" fillId="0" borderId="55" xfId="0" applyFont="1" applyBorder="1" applyAlignment="1">
      <alignment horizontal="left" vertical="top"/>
    </xf>
    <xf numFmtId="0" fontId="20" fillId="0" borderId="56" xfId="0" applyFont="1" applyBorder="1" applyAlignment="1">
      <alignment horizontal="left" vertical="top"/>
    </xf>
    <xf numFmtId="0" fontId="20" fillId="0" borderId="67" xfId="0" applyFont="1" applyBorder="1" applyAlignment="1">
      <alignment horizontal="left" vertical="top"/>
    </xf>
    <xf numFmtId="0" fontId="19" fillId="0" borderId="5" xfId="0" applyFont="1" applyBorder="1" applyAlignment="1">
      <alignment vertical="top"/>
    </xf>
    <xf numFmtId="0" fontId="19" fillId="0" borderId="4" xfId="0" applyFont="1" applyBorder="1" applyAlignment="1">
      <alignment horizontal="left" vertical="center"/>
    </xf>
    <xf numFmtId="0" fontId="19" fillId="0" borderId="6" xfId="0" applyFont="1" applyBorder="1"/>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24" xfId="0" applyFont="1" applyBorder="1" applyAlignment="1">
      <alignment horizontal="left" vertical="top" indent="2"/>
    </xf>
    <xf numFmtId="0" fontId="19" fillId="0" borderId="7" xfId="0" applyFont="1" applyBorder="1" applyAlignment="1">
      <alignment horizontal="center"/>
    </xf>
    <xf numFmtId="0" fontId="19" fillId="0" borderId="8" xfId="0" applyFont="1" applyBorder="1" applyAlignment="1">
      <alignment horizontal="center"/>
    </xf>
    <xf numFmtId="0" fontId="19" fillId="0" borderId="24" xfId="0" applyFont="1" applyBorder="1" applyAlignment="1">
      <alignment horizontal="left" vertical="top" wrapText="1" indent="2"/>
    </xf>
    <xf numFmtId="0" fontId="19" fillId="0" borderId="8" xfId="0" applyFont="1" applyBorder="1" applyAlignment="1">
      <alignment horizontal="left" vertical="top" indent="2"/>
    </xf>
    <xf numFmtId="0" fontId="19" fillId="0" borderId="28" xfId="0" applyFont="1" applyBorder="1" applyAlignment="1">
      <alignment horizontal="left" vertical="top"/>
    </xf>
    <xf numFmtId="0" fontId="19" fillId="0" borderId="0" xfId="0" applyFont="1" applyAlignment="1">
      <alignment horizontal="left" vertical="top" indent="2"/>
    </xf>
    <xf numFmtId="0" fontId="18" fillId="0" borderId="24" xfId="0" applyFont="1" applyBorder="1" applyAlignment="1">
      <alignment horizontal="left" vertical="top"/>
    </xf>
    <xf numFmtId="0" fontId="19" fillId="0" borderId="8" xfId="0" applyFont="1" applyBorder="1" applyAlignment="1">
      <alignment horizontal="left" vertical="top" wrapText="1"/>
    </xf>
    <xf numFmtId="0" fontId="20" fillId="0" borderId="8" xfId="0" applyFont="1" applyBorder="1" applyAlignment="1">
      <alignment horizontal="left" vertical="top" wrapText="1"/>
    </xf>
    <xf numFmtId="0" fontId="19" fillId="0" borderId="24" xfId="0" applyFont="1" applyBorder="1" applyAlignment="1">
      <alignment horizontal="left" vertical="top" indent="3"/>
    </xf>
    <xf numFmtId="0" fontId="19" fillId="0" borderId="12" xfId="0" applyFont="1" applyBorder="1"/>
    <xf numFmtId="0" fontId="19" fillId="0" borderId="8" xfId="0" applyFont="1" applyBorder="1" applyAlignment="1">
      <alignment vertical="top"/>
    </xf>
    <xf numFmtId="0" fontId="17" fillId="0" borderId="8" xfId="0" applyFont="1" applyBorder="1" applyAlignment="1">
      <alignment horizontal="left" vertical="top"/>
    </xf>
    <xf numFmtId="0" fontId="19" fillId="0" borderId="11" xfId="0" applyFont="1" applyBorder="1" applyAlignment="1">
      <alignment vertical="top"/>
    </xf>
    <xf numFmtId="0" fontId="19" fillId="0" borderId="9" xfId="0" applyFont="1" applyBorder="1" applyAlignment="1">
      <alignment vertical="top"/>
    </xf>
    <xf numFmtId="0" fontId="19" fillId="0" borderId="28" xfId="0" applyFont="1" applyBorder="1" applyAlignment="1">
      <alignment vertical="top"/>
    </xf>
    <xf numFmtId="0" fontId="19" fillId="0" borderId="65" xfId="0" applyFont="1" applyBorder="1" applyAlignment="1">
      <alignment vertical="top"/>
    </xf>
    <xf numFmtId="0" fontId="19" fillId="0" borderId="12" xfId="0" applyFont="1" applyBorder="1" applyAlignment="1">
      <alignment vertical="top"/>
    </xf>
    <xf numFmtId="0" fontId="19" fillId="0" borderId="29" xfId="0" applyFont="1" applyBorder="1" applyAlignment="1">
      <alignment vertical="top"/>
    </xf>
    <xf numFmtId="0" fontId="18" fillId="0" borderId="24" xfId="0" applyFont="1" applyBorder="1" applyAlignment="1">
      <alignment horizontal="left" vertical="top" wrapText="1"/>
    </xf>
    <xf numFmtId="0" fontId="19" fillId="0" borderId="6" xfId="0" applyFont="1" applyBorder="1" applyAlignment="1">
      <alignment vertical="top"/>
    </xf>
    <xf numFmtId="0" fontId="19" fillId="0" borderId="27" xfId="0" applyFont="1" applyBorder="1" applyAlignment="1">
      <alignment vertical="top"/>
    </xf>
    <xf numFmtId="0" fontId="19" fillId="0" borderId="66" xfId="0" applyFont="1" applyBorder="1" applyAlignment="1">
      <alignment vertical="top"/>
    </xf>
    <xf numFmtId="0" fontId="19" fillId="0" borderId="19" xfId="0" applyFont="1" applyBorder="1" applyAlignment="1">
      <alignment vertical="top"/>
    </xf>
    <xf numFmtId="0" fontId="19" fillId="0" borderId="33" xfId="0" applyFont="1" applyBorder="1" applyAlignment="1">
      <alignment vertical="top"/>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5" fillId="0" borderId="3" xfId="0" applyFont="1" applyBorder="1" applyAlignment="1">
      <alignment horizontal="center" vertical="center"/>
    </xf>
    <xf numFmtId="0" fontId="15" fillId="0" borderId="35" xfId="0" applyFont="1" applyBorder="1"/>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36" xfId="0" applyFont="1" applyBorder="1"/>
    <xf numFmtId="0" fontId="15" fillId="0" borderId="18" xfId="0" applyFont="1" applyBorder="1" applyAlignment="1">
      <alignment horizontal="center" vertical="center"/>
    </xf>
    <xf numFmtId="0" fontId="15" fillId="0" borderId="32" xfId="0" applyFont="1" applyBorder="1" applyAlignment="1">
      <alignment horizontal="center" vertical="center"/>
    </xf>
    <xf numFmtId="0" fontId="15" fillId="0" borderId="37" xfId="0" applyFont="1" applyBorder="1"/>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0" xfId="0" applyFont="1" applyAlignment="1">
      <alignment horizontal="center" vertical="center"/>
    </xf>
    <xf numFmtId="0" fontId="15" fillId="0" borderId="8" xfId="0" applyFont="1" applyBorder="1"/>
    <xf numFmtId="0" fontId="15" fillId="0" borderId="9" xfId="0" applyFont="1" applyBorder="1"/>
    <xf numFmtId="0" fontId="15" fillId="0" borderId="28" xfId="0" applyFont="1" applyBorder="1"/>
    <xf numFmtId="0" fontId="15" fillId="0" borderId="36" xfId="0" applyFont="1" applyBorder="1" applyAlignment="1">
      <alignment horizontal="left" vertical="center"/>
    </xf>
    <xf numFmtId="0" fontId="15" fillId="0" borderId="29" xfId="0" applyFont="1" applyBorder="1" applyAlignment="1">
      <alignment horizontal="center" vertical="center"/>
    </xf>
    <xf numFmtId="0" fontId="15" fillId="0" borderId="0" xfId="0" applyFont="1" applyAlignment="1">
      <alignment vertical="top"/>
    </xf>
    <xf numFmtId="0" fontId="13" fillId="0" borderId="1" xfId="0" applyFont="1" applyBorder="1" applyAlignment="1">
      <alignment horizontal="center" vertical="top"/>
    </xf>
    <xf numFmtId="0" fontId="13" fillId="0" borderId="2" xfId="0" applyFont="1" applyBorder="1" applyAlignment="1">
      <alignment horizontal="center" vertical="top"/>
    </xf>
    <xf numFmtId="0" fontId="13" fillId="0" borderId="22" xfId="0" applyFont="1" applyBorder="1" applyAlignment="1">
      <alignment horizontal="center" vertical="top"/>
    </xf>
    <xf numFmtId="0" fontId="13" fillId="0" borderId="34" xfId="0" applyFont="1" applyBorder="1" applyAlignment="1">
      <alignment horizontal="center" vertical="top"/>
    </xf>
    <xf numFmtId="0" fontId="15" fillId="0" borderId="4" xfId="0" applyFont="1" applyBorder="1" applyAlignment="1">
      <alignment horizontal="center" vertical="top"/>
    </xf>
    <xf numFmtId="0" fontId="15" fillId="0" borderId="5" xfId="0" applyFont="1" applyBorder="1" applyAlignment="1">
      <alignment horizontal="center" vertical="top"/>
    </xf>
    <xf numFmtId="0" fontId="15" fillId="0" borderId="6" xfId="0" applyFont="1" applyBorder="1" applyAlignment="1">
      <alignment horizontal="center" vertical="top"/>
    </xf>
    <xf numFmtId="0" fontId="15" fillId="0" borderId="4" xfId="0" quotePrefix="1" applyFont="1" applyBorder="1" applyAlignment="1">
      <alignment horizontal="center" vertical="center"/>
    </xf>
    <xf numFmtId="0" fontId="15" fillId="0" borderId="35" xfId="0" applyFont="1" applyBorder="1" applyAlignment="1">
      <alignment vertical="top"/>
    </xf>
    <xf numFmtId="0" fontId="15" fillId="0" borderId="7" xfId="0" applyFont="1" applyBorder="1" applyAlignment="1">
      <alignment horizontal="center" vertical="top"/>
    </xf>
    <xf numFmtId="0" fontId="15" fillId="0" borderId="8" xfId="0" applyFont="1" applyBorder="1" applyAlignment="1">
      <alignment horizontal="center" vertical="top"/>
    </xf>
    <xf numFmtId="0" fontId="15" fillId="0" borderId="9" xfId="0" applyFont="1" applyBorder="1" applyAlignment="1">
      <alignment horizontal="center" vertical="top"/>
    </xf>
    <xf numFmtId="0" fontId="15" fillId="0" borderId="36" xfId="0" applyFont="1" applyBorder="1" applyAlignment="1">
      <alignment vertical="top"/>
    </xf>
    <xf numFmtId="0" fontId="19" fillId="0" borderId="8" xfId="0" applyFont="1" applyBorder="1" applyAlignment="1">
      <alignment horizontal="center" vertical="top"/>
    </xf>
    <xf numFmtId="0" fontId="15" fillId="0" borderId="65" xfId="0" applyFont="1" applyBorder="1"/>
    <xf numFmtId="0" fontId="15" fillId="0" borderId="10" xfId="0" applyFont="1" applyBorder="1" applyAlignment="1">
      <alignment horizontal="center" vertical="top"/>
    </xf>
    <xf numFmtId="0" fontId="15" fillId="0" borderId="11" xfId="0" applyFont="1" applyBorder="1" applyAlignment="1">
      <alignment horizontal="center" vertical="top"/>
    </xf>
    <xf numFmtId="0" fontId="15" fillId="0" borderId="12" xfId="0" applyFont="1" applyBorder="1" applyAlignment="1">
      <alignment horizontal="center" vertical="top"/>
    </xf>
    <xf numFmtId="0" fontId="15" fillId="0" borderId="37" xfId="0" applyFont="1" applyBorder="1" applyAlignment="1">
      <alignment vertical="top"/>
    </xf>
    <xf numFmtId="0" fontId="13" fillId="0" borderId="30" xfId="0" applyFont="1" applyBorder="1" applyAlignment="1">
      <alignment horizontal="center" vertical="top"/>
    </xf>
    <xf numFmtId="0" fontId="13" fillId="0" borderId="31" xfId="0" applyFont="1" applyBorder="1" applyAlignment="1">
      <alignment horizontal="center" vertical="top"/>
    </xf>
    <xf numFmtId="0" fontId="13" fillId="0" borderId="38" xfId="0" applyFont="1" applyBorder="1" applyAlignment="1">
      <alignment horizontal="center" vertical="top"/>
    </xf>
    <xf numFmtId="0" fontId="13" fillId="0" borderId="39" xfId="0" applyFont="1" applyBorder="1" applyAlignment="1">
      <alignment horizontal="center" vertical="top"/>
    </xf>
    <xf numFmtId="0" fontId="13" fillId="0" borderId="0" xfId="0" applyFont="1" applyAlignment="1">
      <alignment horizontal="center" vertical="top"/>
    </xf>
    <xf numFmtId="0" fontId="15" fillId="0" borderId="0" xfId="0" applyFont="1" applyAlignment="1">
      <alignment horizontal="center" vertical="top"/>
    </xf>
    <xf numFmtId="0" fontId="15" fillId="0" borderId="23" xfId="0" applyFont="1" applyBorder="1" applyAlignment="1">
      <alignment horizontal="center" vertical="top"/>
    </xf>
    <xf numFmtId="0" fontId="15" fillId="0" borderId="27" xfId="0" quotePrefix="1" applyFont="1" applyBorder="1" applyAlignment="1">
      <alignment horizontal="center" vertical="center"/>
    </xf>
    <xf numFmtId="0" fontId="15" fillId="0" borderId="24" xfId="0" applyFont="1" applyBorder="1" applyAlignment="1">
      <alignment horizontal="center" vertical="top"/>
    </xf>
    <xf numFmtId="0" fontId="15" fillId="0" borderId="28" xfId="0" quotePrefix="1" applyFont="1" applyBorder="1" applyAlignment="1">
      <alignment horizontal="center" vertical="center"/>
    </xf>
    <xf numFmtId="0" fontId="15" fillId="0" borderId="25" xfId="0" applyFont="1" applyBorder="1" applyAlignment="1">
      <alignment horizontal="center" vertical="top"/>
    </xf>
    <xf numFmtId="0" fontId="15" fillId="0" borderId="29" xfId="0" quotePrefix="1" applyFont="1" applyBorder="1" applyAlignment="1">
      <alignment horizontal="center" vertical="center"/>
    </xf>
    <xf numFmtId="0" fontId="19" fillId="0" borderId="32" xfId="0" applyFont="1" applyBorder="1" applyAlignment="1">
      <alignment horizontal="left" vertical="top"/>
    </xf>
    <xf numFmtId="0" fontId="19" fillId="0" borderId="25" xfId="0" applyFont="1" applyBorder="1" applyAlignment="1">
      <alignment horizontal="left" vertical="top"/>
    </xf>
    <xf numFmtId="0" fontId="20" fillId="0" borderId="30" xfId="0" applyFont="1" applyBorder="1" applyAlignment="1">
      <alignment horizontal="left" vertical="top"/>
    </xf>
    <xf numFmtId="0" fontId="20" fillId="0" borderId="31" xfId="0" applyFont="1" applyBorder="1" applyAlignment="1">
      <alignment horizontal="left" vertical="top"/>
    </xf>
    <xf numFmtId="0" fontId="20" fillId="0" borderId="32" xfId="0" applyFont="1" applyBorder="1" applyAlignment="1">
      <alignment horizontal="left" vertical="top"/>
    </xf>
    <xf numFmtId="0" fontId="20" fillId="0" borderId="26" xfId="0" applyFont="1" applyBorder="1" applyAlignment="1">
      <alignment horizontal="center" vertical="center" wrapText="1"/>
    </xf>
    <xf numFmtId="0" fontId="20" fillId="0" borderId="14" xfId="0" applyFont="1" applyBorder="1" applyAlignment="1">
      <alignment horizontal="left" vertical="top" wrapText="1"/>
    </xf>
    <xf numFmtId="0" fontId="19" fillId="0" borderId="14" xfId="0" quotePrefix="1" applyFont="1" applyBorder="1" applyAlignment="1">
      <alignment horizontal="center" vertical="center"/>
    </xf>
    <xf numFmtId="0" fontId="19" fillId="0" borderId="15" xfId="0" quotePrefix="1" applyFont="1" applyBorder="1" applyAlignment="1">
      <alignment horizontal="center" vertical="center"/>
    </xf>
    <xf numFmtId="0" fontId="19" fillId="0" borderId="33" xfId="0" applyFont="1" applyBorder="1" applyAlignment="1">
      <alignment horizontal="left" vertical="top"/>
    </xf>
    <xf numFmtId="0" fontId="19" fillId="0" borderId="30" xfId="0" applyFont="1" applyBorder="1" applyAlignment="1">
      <alignment horizontal="left" vertical="top"/>
    </xf>
    <xf numFmtId="0" fontId="19" fillId="0" borderId="31" xfId="0" applyFont="1" applyBorder="1" applyAlignment="1">
      <alignment horizontal="left" vertical="top"/>
    </xf>
    <xf numFmtId="0" fontId="19" fillId="0" borderId="30" xfId="0" applyFont="1" applyBorder="1" applyAlignment="1">
      <alignment horizontal="center" vertical="center"/>
    </xf>
    <xf numFmtId="0" fontId="19" fillId="0" borderId="31" xfId="0" quotePrefix="1" applyFont="1" applyBorder="1" applyAlignment="1">
      <alignment horizontal="center" vertical="center"/>
    </xf>
    <xf numFmtId="0" fontId="19" fillId="0" borderId="38" xfId="0" applyFont="1" applyBorder="1" applyAlignment="1">
      <alignment horizontal="center" vertical="center"/>
    </xf>
    <xf numFmtId="0" fontId="20" fillId="0" borderId="56" xfId="0" applyFont="1" applyBorder="1" applyAlignment="1">
      <alignment horizontal="left" vertical="top" wrapText="1"/>
    </xf>
    <xf numFmtId="0" fontId="19" fillId="0" borderId="4" xfId="0" quotePrefix="1" applyFont="1" applyBorder="1" applyAlignment="1">
      <alignment horizontal="center" vertical="center"/>
    </xf>
    <xf numFmtId="0" fontId="19" fillId="0" borderId="24" xfId="0" applyFont="1" applyBorder="1" applyAlignment="1">
      <alignment vertical="top"/>
    </xf>
    <xf numFmtId="0" fontId="19" fillId="0" borderId="7" xfId="0" applyFont="1" applyBorder="1" applyAlignment="1">
      <alignment vertical="top"/>
    </xf>
    <xf numFmtId="0" fontId="19" fillId="0" borderId="10" xfId="0" applyFont="1" applyBorder="1" applyAlignment="1">
      <alignment vertical="top"/>
    </xf>
    <xf numFmtId="0" fontId="19" fillId="0" borderId="25" xfId="0" applyFont="1" applyBorder="1" applyAlignment="1">
      <alignment vertical="top"/>
    </xf>
    <xf numFmtId="0" fontId="19" fillId="0" borderId="5" xfId="0" applyFont="1" applyBorder="1" applyAlignment="1">
      <alignment horizontal="left" vertical="top" wrapText="1"/>
    </xf>
    <xf numFmtId="0" fontId="19" fillId="0" borderId="4" xfId="0" applyFont="1" applyBorder="1" applyAlignment="1">
      <alignment vertical="top"/>
    </xf>
    <xf numFmtId="0" fontId="19" fillId="0" borderId="23" xfId="0" applyFont="1" applyBorder="1" applyAlignment="1">
      <alignment vertical="top"/>
    </xf>
    <xf numFmtId="0" fontId="19" fillId="0" borderId="68" xfId="0" applyFont="1" applyBorder="1" applyAlignment="1">
      <alignment horizontal="left" vertical="top"/>
    </xf>
    <xf numFmtId="0" fontId="20" fillId="0" borderId="58" xfId="0" applyFont="1" applyBorder="1" applyAlignment="1">
      <alignment horizontal="left" vertical="top"/>
    </xf>
    <xf numFmtId="0" fontId="20" fillId="0" borderId="59" xfId="0" applyFont="1" applyBorder="1" applyAlignment="1">
      <alignment horizontal="left" vertical="top"/>
    </xf>
    <xf numFmtId="0" fontId="20" fillId="0" borderId="53" xfId="0" applyFont="1" applyBorder="1" applyAlignment="1">
      <alignment horizontal="left" vertical="top"/>
    </xf>
    <xf numFmtId="0" fontId="15"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xf>
    <xf numFmtId="0" fontId="15" fillId="0" borderId="8" xfId="0" applyFont="1" applyBorder="1" applyAlignment="1">
      <alignment horizontal="left" vertical="center"/>
    </xf>
    <xf numFmtId="0" fontId="15" fillId="0" borderId="2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5" fillId="0" borderId="35" xfId="0" applyFont="1" applyBorder="1" applyAlignment="1">
      <alignment horizontal="left" vertical="center"/>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9" fillId="0" borderId="0" xfId="0" applyFont="1" applyAlignment="1">
      <alignment horizontal="left" vertical="center"/>
    </xf>
    <xf numFmtId="0" fontId="15" fillId="0" borderId="24" xfId="0" applyFont="1" applyBorder="1" applyAlignment="1">
      <alignment horizontal="left" vertical="center" wrapText="1"/>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32" xfId="0" applyFont="1" applyBorder="1" applyAlignment="1">
      <alignment horizontal="left"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25" xfId="0" applyFont="1" applyBorder="1" applyAlignment="1">
      <alignment vertical="center"/>
    </xf>
    <xf numFmtId="0" fontId="15" fillId="0" borderId="37"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20" fillId="0" borderId="32" xfId="0" applyFont="1" applyBorder="1" applyAlignment="1">
      <alignment horizontal="left" vertical="center"/>
    </xf>
    <xf numFmtId="0" fontId="20" fillId="0" borderId="0" xfId="0" applyFont="1" applyAlignment="1">
      <alignment horizontal="left" vertical="center"/>
    </xf>
    <xf numFmtId="0" fontId="13" fillId="0" borderId="0" xfId="0" applyFont="1" applyAlignment="1">
      <alignment horizontal="left" vertical="center"/>
    </xf>
    <xf numFmtId="0" fontId="20" fillId="0" borderId="0" xfId="0" applyFont="1" applyAlignment="1">
      <alignment horizontal="left" vertical="center" wrapText="1"/>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xf>
    <xf numFmtId="0" fontId="19" fillId="0" borderId="9" xfId="0" applyFont="1" applyBorder="1" applyAlignment="1">
      <alignment horizontal="left" vertical="center"/>
    </xf>
    <xf numFmtId="0" fontId="19" fillId="0" borderId="12" xfId="0" applyFont="1" applyBorder="1" applyAlignment="1">
      <alignment horizontal="left" vertical="center"/>
    </xf>
    <xf numFmtId="0" fontId="20" fillId="0" borderId="14" xfId="0" applyFont="1" applyBorder="1" applyAlignment="1">
      <alignment horizontal="left" vertical="center" wrapText="1"/>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5" fillId="0" borderId="26" xfId="0" applyFont="1" applyBorder="1" applyAlignment="1">
      <alignment horizontal="left" vertical="center"/>
    </xf>
    <xf numFmtId="0" fontId="15" fillId="0" borderId="7" xfId="0" quotePrefix="1" applyFont="1" applyFill="1" applyBorder="1" applyAlignment="1">
      <alignment horizontal="center" vertical="center"/>
    </xf>
    <xf numFmtId="0" fontId="15" fillId="0" borderId="24" xfId="0" applyFont="1" applyBorder="1" applyAlignment="1">
      <alignment horizontal="left" vertical="top" indent="2"/>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45" xfId="0" applyFont="1" applyBorder="1" applyAlignment="1">
      <alignment horizontal="center"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22" fillId="0" borderId="40" xfId="0" applyFont="1" applyBorder="1" applyAlignment="1">
      <alignment horizontal="left" vertical="top" wrapText="1"/>
    </xf>
    <xf numFmtId="0" fontId="22" fillId="0" borderId="62" xfId="0" applyFont="1" applyBorder="1" applyAlignment="1">
      <alignment horizontal="left" vertical="top" wrapText="1"/>
    </xf>
    <xf numFmtId="0" fontId="22" fillId="0" borderId="61" xfId="0" applyFont="1" applyBorder="1" applyAlignment="1">
      <alignment horizontal="left" vertical="top" wrapText="1"/>
    </xf>
    <xf numFmtId="0" fontId="22" fillId="0" borderId="20" xfId="0" applyFont="1" applyBorder="1" applyAlignment="1">
      <alignment horizontal="left" vertical="top" wrapText="1"/>
    </xf>
    <xf numFmtId="0" fontId="22" fillId="0" borderId="63" xfId="0" applyFont="1" applyBorder="1" applyAlignment="1">
      <alignment horizontal="left" vertical="top" wrapText="1"/>
    </xf>
    <xf numFmtId="0" fontId="22" fillId="0" borderId="45" xfId="0" applyFont="1" applyBorder="1" applyAlignment="1">
      <alignment horizontal="left" vertical="top" wrapText="1"/>
    </xf>
    <xf numFmtId="0" fontId="15" fillId="0" borderId="20" xfId="0" applyFont="1" applyBorder="1" applyAlignment="1">
      <alignment horizontal="left" vertical="top" wrapText="1"/>
    </xf>
    <xf numFmtId="0" fontId="15" fillId="0" borderId="63" xfId="0" applyFont="1" applyBorder="1" applyAlignment="1">
      <alignment horizontal="left" vertical="top" wrapText="1"/>
    </xf>
    <xf numFmtId="0" fontId="15" fillId="0" borderId="45" xfId="0" applyFont="1" applyBorder="1" applyAlignment="1">
      <alignment horizontal="left" vertical="top"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71" xfId="0" applyFont="1" applyBorder="1" applyAlignment="1">
      <alignment horizontal="center" vertical="center"/>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45" xfId="0" applyFont="1" applyBorder="1" applyAlignment="1">
      <alignment horizontal="center"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cellXfs>
  <cellStyles count="22">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user)" xfId="10" xr:uid="{00000000-0005-0000-0000-000008000000}"/>
    <cellStyle name="Heading 1" xfId="11" xr:uid="{00000000-0005-0000-0000-000009000000}"/>
    <cellStyle name="Heading 2" xfId="12" xr:uid="{00000000-0005-0000-0000-00000A000000}"/>
    <cellStyle name="Heading 2 2" xfId="19" xr:uid="{00000000-0005-0000-0000-00000B000000}"/>
    <cellStyle name="Hyperlink" xfId="13" xr:uid="{00000000-0005-0000-0000-00000C000000}"/>
    <cellStyle name="Lien hypertexte" xfId="21" builtinId="8"/>
    <cellStyle name="Neutral" xfId="14" xr:uid="{00000000-0005-0000-0000-00000D000000}"/>
    <cellStyle name="Normal" xfId="0" builtinId="0"/>
    <cellStyle name="Normal 2" xfId="1" xr:uid="{00000000-0005-0000-0000-00000F000000}"/>
    <cellStyle name="Normal 3" xfId="20" xr:uid="{B7F29BCA-85B5-4B24-908D-6A362753327A}"/>
    <cellStyle name="Note" xfId="15" xr:uid="{00000000-0005-0000-0000-000010000000}"/>
    <cellStyle name="Status" xfId="16" xr:uid="{00000000-0005-0000-0000-000011000000}"/>
    <cellStyle name="Text" xfId="17" xr:uid="{00000000-0005-0000-0000-000012000000}"/>
    <cellStyle name="Warning" xfId="18" xr:uid="{00000000-0005-0000-0000-000013000000}"/>
  </cellStyles>
  <dxfs count="0"/>
  <tableStyles count="0" defaultTableStyle="TableStyleMedium2" defaultPivotStyle="PivotStyleLight16"/>
  <colors>
    <mruColors>
      <color rgb="FF99FFCC"/>
      <color rgb="FF9966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2076450</xdr:colOff>
      <xdr:row>1</xdr:row>
      <xdr:rowOff>12700</xdr:rowOff>
    </xdr:from>
    <xdr:to>
      <xdr:col>6</xdr:col>
      <xdr:colOff>139700</xdr:colOff>
      <xdr:row>3</xdr:row>
      <xdr:rowOff>85553</xdr:rowOff>
    </xdr:to>
    <xdr:pic>
      <xdr:nvPicPr>
        <xdr:cNvPr id="3" name="Image 2">
          <a:extLst>
            <a:ext uri="{FF2B5EF4-FFF2-40B4-BE49-F238E27FC236}">
              <a16:creationId xmlns:a16="http://schemas.microsoft.com/office/drawing/2014/main" id="{4B31AB62-F524-4ED9-92D2-F1BD3ED09CAC}"/>
            </a:ext>
          </a:extLst>
        </xdr:cNvPr>
        <xdr:cNvPicPr>
          <a:picLocks noChangeAspect="1"/>
        </xdr:cNvPicPr>
      </xdr:nvPicPr>
      <xdr:blipFill>
        <a:blip xmlns:r="http://schemas.openxmlformats.org/officeDocument/2006/relationships" r:embed="rId1"/>
        <a:stretch>
          <a:fillRect/>
        </a:stretch>
      </xdr:blipFill>
      <xdr:spPr>
        <a:xfrm>
          <a:off x="2559050" y="165100"/>
          <a:ext cx="1625600" cy="4284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2063750</xdr:colOff>
      <xdr:row>1</xdr:row>
      <xdr:rowOff>0</xdr:rowOff>
    </xdr:from>
    <xdr:to>
      <xdr:col>6</xdr:col>
      <xdr:colOff>62752</xdr:colOff>
      <xdr:row>3</xdr:row>
      <xdr:rowOff>71157</xdr:rowOff>
    </xdr:to>
    <xdr:pic>
      <xdr:nvPicPr>
        <xdr:cNvPr id="3" name="Image 2">
          <a:extLst>
            <a:ext uri="{FF2B5EF4-FFF2-40B4-BE49-F238E27FC236}">
              <a16:creationId xmlns:a16="http://schemas.microsoft.com/office/drawing/2014/main" id="{E24AB8B6-8E73-4FAC-9EF3-CD6FF238A855}"/>
            </a:ext>
          </a:extLst>
        </xdr:cNvPr>
        <xdr:cNvPicPr>
          <a:picLocks noChangeAspect="1"/>
        </xdr:cNvPicPr>
      </xdr:nvPicPr>
      <xdr:blipFill>
        <a:blip xmlns:r="http://schemas.openxmlformats.org/officeDocument/2006/relationships" r:embed="rId1"/>
        <a:stretch>
          <a:fillRect/>
        </a:stretch>
      </xdr:blipFill>
      <xdr:spPr>
        <a:xfrm>
          <a:off x="2546350" y="152400"/>
          <a:ext cx="1621677" cy="4267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2108200</xdr:colOff>
      <xdr:row>1</xdr:row>
      <xdr:rowOff>6350</xdr:rowOff>
    </xdr:from>
    <xdr:to>
      <xdr:col>6</xdr:col>
      <xdr:colOff>161177</xdr:colOff>
      <xdr:row>3</xdr:row>
      <xdr:rowOff>77507</xdr:rowOff>
    </xdr:to>
    <xdr:pic>
      <xdr:nvPicPr>
        <xdr:cNvPr id="2" name="Image 1">
          <a:extLst>
            <a:ext uri="{FF2B5EF4-FFF2-40B4-BE49-F238E27FC236}">
              <a16:creationId xmlns:a16="http://schemas.microsoft.com/office/drawing/2014/main" id="{050E329E-1CC7-42C2-A5BA-BD16255BA852}"/>
            </a:ext>
          </a:extLst>
        </xdr:cNvPr>
        <xdr:cNvPicPr>
          <a:picLocks noChangeAspect="1"/>
        </xdr:cNvPicPr>
      </xdr:nvPicPr>
      <xdr:blipFill>
        <a:blip xmlns:r="http://schemas.openxmlformats.org/officeDocument/2006/relationships" r:embed="rId1"/>
        <a:stretch>
          <a:fillRect/>
        </a:stretch>
      </xdr:blipFill>
      <xdr:spPr>
        <a:xfrm>
          <a:off x="2590800" y="158750"/>
          <a:ext cx="1621677" cy="4267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257175</xdr:colOff>
      <xdr:row>121</xdr:row>
      <xdr:rowOff>0</xdr:rowOff>
    </xdr:from>
    <xdr:ext cx="1495425" cy="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806575" y="20770850"/>
          <a:ext cx="1495425" cy="0"/>
        </a:xfrm>
        <a:prstGeom prst="rect">
          <a:avLst/>
        </a:prstGeom>
        <a:noFill/>
      </xdr:spPr>
    </xdr:pic>
    <xdr:clientData fLocksWithSheet="0"/>
  </xdr:oneCellAnchor>
  <xdr:twoCellAnchor editAs="oneCell">
    <xdr:from>
      <xdr:col>1</xdr:col>
      <xdr:colOff>2273300</xdr:colOff>
      <xdr:row>1</xdr:row>
      <xdr:rowOff>25400</xdr:rowOff>
    </xdr:from>
    <xdr:to>
      <xdr:col>6</xdr:col>
      <xdr:colOff>172607</xdr:colOff>
      <xdr:row>3</xdr:row>
      <xdr:rowOff>96557</xdr:rowOff>
    </xdr:to>
    <xdr:pic>
      <xdr:nvPicPr>
        <xdr:cNvPr id="3" name="Image 2">
          <a:extLst>
            <a:ext uri="{FF2B5EF4-FFF2-40B4-BE49-F238E27FC236}">
              <a16:creationId xmlns:a16="http://schemas.microsoft.com/office/drawing/2014/main" id="{DB31F484-A665-4F31-84B2-D4303B471617}"/>
            </a:ext>
          </a:extLst>
        </xdr:cNvPr>
        <xdr:cNvPicPr>
          <a:picLocks noChangeAspect="1"/>
        </xdr:cNvPicPr>
      </xdr:nvPicPr>
      <xdr:blipFill>
        <a:blip xmlns:r="http://schemas.openxmlformats.org/officeDocument/2006/relationships" r:embed="rId2"/>
        <a:stretch>
          <a:fillRect/>
        </a:stretch>
      </xdr:blipFill>
      <xdr:spPr>
        <a:xfrm>
          <a:off x="2755900" y="190500"/>
          <a:ext cx="1621677" cy="4267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2527300</xdr:colOff>
      <xdr:row>1</xdr:row>
      <xdr:rowOff>6350</xdr:rowOff>
    </xdr:from>
    <xdr:to>
      <xdr:col>7</xdr:col>
      <xdr:colOff>307227</xdr:colOff>
      <xdr:row>3</xdr:row>
      <xdr:rowOff>77507</xdr:rowOff>
    </xdr:to>
    <xdr:pic>
      <xdr:nvPicPr>
        <xdr:cNvPr id="3" name="Image 2">
          <a:extLst>
            <a:ext uri="{FF2B5EF4-FFF2-40B4-BE49-F238E27FC236}">
              <a16:creationId xmlns:a16="http://schemas.microsoft.com/office/drawing/2014/main" id="{8DAF72C2-A778-430E-B755-AAEF1152AB7B}"/>
            </a:ext>
          </a:extLst>
        </xdr:cNvPr>
        <xdr:cNvPicPr>
          <a:picLocks noChangeAspect="1"/>
        </xdr:cNvPicPr>
      </xdr:nvPicPr>
      <xdr:blipFill>
        <a:blip xmlns:r="http://schemas.openxmlformats.org/officeDocument/2006/relationships" r:embed="rId1"/>
        <a:stretch>
          <a:fillRect/>
        </a:stretch>
      </xdr:blipFill>
      <xdr:spPr>
        <a:xfrm>
          <a:off x="3009900" y="158750"/>
          <a:ext cx="1621677" cy="4267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2362200</xdr:colOff>
      <xdr:row>1</xdr:row>
      <xdr:rowOff>0</xdr:rowOff>
    </xdr:from>
    <xdr:to>
      <xdr:col>7</xdr:col>
      <xdr:colOff>161177</xdr:colOff>
      <xdr:row>3</xdr:row>
      <xdr:rowOff>71157</xdr:rowOff>
    </xdr:to>
    <xdr:pic>
      <xdr:nvPicPr>
        <xdr:cNvPr id="2" name="Image 1">
          <a:extLst>
            <a:ext uri="{FF2B5EF4-FFF2-40B4-BE49-F238E27FC236}">
              <a16:creationId xmlns:a16="http://schemas.microsoft.com/office/drawing/2014/main" id="{A4556A8B-9325-4AD8-84BA-F3C2BCC2ADEC}"/>
            </a:ext>
          </a:extLst>
        </xdr:cNvPr>
        <xdr:cNvPicPr>
          <a:picLocks noChangeAspect="1"/>
        </xdr:cNvPicPr>
      </xdr:nvPicPr>
      <xdr:blipFill>
        <a:blip xmlns:r="http://schemas.openxmlformats.org/officeDocument/2006/relationships" r:embed="rId1"/>
        <a:stretch>
          <a:fillRect/>
        </a:stretch>
      </xdr:blipFill>
      <xdr:spPr>
        <a:xfrm>
          <a:off x="2844800" y="165100"/>
          <a:ext cx="1621677" cy="42675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FFCC"/>
  </sheetPr>
  <dimension ref="A1:W56"/>
  <sheetViews>
    <sheetView tabSelected="1" workbookViewId="0">
      <selection activeCell="J3" sqref="J3"/>
    </sheetView>
  </sheetViews>
  <sheetFormatPr baseColWidth="10" defaultColWidth="10.81640625" defaultRowHeight="12" customHeight="1" x14ac:dyDescent="0.35"/>
  <cols>
    <col min="1" max="1" width="6.81640625" style="146" customWidth="1"/>
    <col min="2" max="2" width="37" style="146" customWidth="1"/>
    <col min="3" max="3" width="4.81640625" style="146" customWidth="1"/>
    <col min="4" max="6" width="3.1796875" style="146" customWidth="1"/>
    <col min="7" max="7" width="4" style="146" customWidth="1"/>
    <col min="8" max="8" width="5.81640625" style="146" bestFit="1" customWidth="1"/>
    <col min="9" max="9" width="5.1796875" style="146" bestFit="1" customWidth="1"/>
    <col min="10" max="10" width="5.453125" style="146" bestFit="1" customWidth="1"/>
    <col min="11" max="11" width="8.81640625" style="146" bestFit="1" customWidth="1"/>
    <col min="12" max="12" width="6.54296875" style="146" bestFit="1" customWidth="1"/>
    <col min="13" max="13" width="5.81640625" style="146" bestFit="1" customWidth="1"/>
    <col min="14" max="15" width="5.1796875" style="146" bestFit="1" customWidth="1"/>
    <col min="16" max="16" width="9.54296875" style="146" customWidth="1"/>
    <col min="17" max="18" width="5.1796875" style="146" bestFit="1" customWidth="1"/>
    <col min="19" max="22" width="2.54296875" style="146" bestFit="1" customWidth="1"/>
    <col min="23" max="23" width="20.453125" style="146" customWidth="1"/>
    <col min="24" max="248" width="10.81640625" style="146"/>
    <col min="249" max="249" width="24.453125" style="146" customWidth="1"/>
    <col min="250" max="250" width="10.81640625" style="146"/>
    <col min="251" max="251" width="43" style="146" customWidth="1"/>
    <col min="252" max="252" width="4.81640625" style="146" customWidth="1"/>
    <col min="253" max="253" width="4.453125" style="146" customWidth="1"/>
    <col min="254" max="255" width="4.1796875" style="146" customWidth="1"/>
    <col min="256" max="257" width="4.81640625" style="146" customWidth="1"/>
    <col min="258" max="258" width="5.81640625" style="146" customWidth="1"/>
    <col min="259" max="259" width="9.81640625" style="146" customWidth="1"/>
    <col min="260" max="504" width="10.81640625" style="146"/>
    <col min="505" max="505" width="24.453125" style="146" customWidth="1"/>
    <col min="506" max="506" width="10.81640625" style="146"/>
    <col min="507" max="507" width="43" style="146" customWidth="1"/>
    <col min="508" max="508" width="4.81640625" style="146" customWidth="1"/>
    <col min="509" max="509" width="4.453125" style="146" customWidth="1"/>
    <col min="510" max="511" width="4.1796875" style="146" customWidth="1"/>
    <col min="512" max="513" width="4.81640625" style="146" customWidth="1"/>
    <col min="514" max="514" width="5.81640625" style="146" customWidth="1"/>
    <col min="515" max="515" width="9.81640625" style="146" customWidth="1"/>
    <col min="516" max="760" width="10.81640625" style="146"/>
    <col min="761" max="761" width="24.453125" style="146" customWidth="1"/>
    <col min="762" max="762" width="10.81640625" style="146"/>
    <col min="763" max="763" width="43" style="146" customWidth="1"/>
    <col min="764" max="764" width="4.81640625" style="146" customWidth="1"/>
    <col min="765" max="765" width="4.453125" style="146" customWidth="1"/>
    <col min="766" max="767" width="4.1796875" style="146" customWidth="1"/>
    <col min="768" max="769" width="4.81640625" style="146" customWidth="1"/>
    <col min="770" max="770" width="5.81640625" style="146" customWidth="1"/>
    <col min="771" max="771" width="9.81640625" style="146" customWidth="1"/>
    <col min="772" max="1016" width="10.81640625" style="146"/>
    <col min="1017" max="1017" width="24.453125" style="146" customWidth="1"/>
    <col min="1018" max="1018" width="10.81640625" style="146"/>
    <col min="1019" max="1019" width="43" style="146" customWidth="1"/>
    <col min="1020" max="1020" width="4.81640625" style="146" customWidth="1"/>
    <col min="1021" max="1021" width="4.453125" style="146" customWidth="1"/>
    <col min="1022" max="1023" width="4.1796875" style="146" customWidth="1"/>
    <col min="1024" max="1025" width="4.81640625" style="146" customWidth="1"/>
    <col min="1026" max="1026" width="5.81640625" style="146" customWidth="1"/>
    <col min="1027" max="1027" width="9.81640625" style="146" customWidth="1"/>
    <col min="1028" max="1272" width="10.81640625" style="146"/>
    <col min="1273" max="1273" width="24.453125" style="146" customWidth="1"/>
    <col min="1274" max="1274" width="10.81640625" style="146"/>
    <col min="1275" max="1275" width="43" style="146" customWidth="1"/>
    <col min="1276" max="1276" width="4.81640625" style="146" customWidth="1"/>
    <col min="1277" max="1277" width="4.453125" style="146" customWidth="1"/>
    <col min="1278" max="1279" width="4.1796875" style="146" customWidth="1"/>
    <col min="1280" max="1281" width="4.81640625" style="146" customWidth="1"/>
    <col min="1282" max="1282" width="5.81640625" style="146" customWidth="1"/>
    <col min="1283" max="1283" width="9.81640625" style="146" customWidth="1"/>
    <col min="1284" max="1528" width="10.81640625" style="146"/>
    <col min="1529" max="1529" width="24.453125" style="146" customWidth="1"/>
    <col min="1530" max="1530" width="10.81640625" style="146"/>
    <col min="1531" max="1531" width="43" style="146" customWidth="1"/>
    <col min="1532" max="1532" width="4.81640625" style="146" customWidth="1"/>
    <col min="1533" max="1533" width="4.453125" style="146" customWidth="1"/>
    <col min="1534" max="1535" width="4.1796875" style="146" customWidth="1"/>
    <col min="1536" max="1537" width="4.81640625" style="146" customWidth="1"/>
    <col min="1538" max="1538" width="5.81640625" style="146" customWidth="1"/>
    <col min="1539" max="1539" width="9.81640625" style="146" customWidth="1"/>
    <col min="1540" max="1784" width="10.81640625" style="146"/>
    <col min="1785" max="1785" width="24.453125" style="146" customWidth="1"/>
    <col min="1786" max="1786" width="10.81640625" style="146"/>
    <col min="1787" max="1787" width="43" style="146" customWidth="1"/>
    <col min="1788" max="1788" width="4.81640625" style="146" customWidth="1"/>
    <col min="1789" max="1789" width="4.453125" style="146" customWidth="1"/>
    <col min="1790" max="1791" width="4.1796875" style="146" customWidth="1"/>
    <col min="1792" max="1793" width="4.81640625" style="146" customWidth="1"/>
    <col min="1794" max="1794" width="5.81640625" style="146" customWidth="1"/>
    <col min="1795" max="1795" width="9.81640625" style="146" customWidth="1"/>
    <col min="1796" max="2040" width="10.81640625" style="146"/>
    <col min="2041" max="2041" width="24.453125" style="146" customWidth="1"/>
    <col min="2042" max="2042" width="10.81640625" style="146"/>
    <col min="2043" max="2043" width="43" style="146" customWidth="1"/>
    <col min="2044" max="2044" width="4.81640625" style="146" customWidth="1"/>
    <col min="2045" max="2045" width="4.453125" style="146" customWidth="1"/>
    <col min="2046" max="2047" width="4.1796875" style="146" customWidth="1"/>
    <col min="2048" max="2049" width="4.81640625" style="146" customWidth="1"/>
    <col min="2050" max="2050" width="5.81640625" style="146" customWidth="1"/>
    <col min="2051" max="2051" width="9.81640625" style="146" customWidth="1"/>
    <col min="2052" max="2296" width="10.81640625" style="146"/>
    <col min="2297" max="2297" width="24.453125" style="146" customWidth="1"/>
    <col min="2298" max="2298" width="10.81640625" style="146"/>
    <col min="2299" max="2299" width="43" style="146" customWidth="1"/>
    <col min="2300" max="2300" width="4.81640625" style="146" customWidth="1"/>
    <col min="2301" max="2301" width="4.453125" style="146" customWidth="1"/>
    <col min="2302" max="2303" width="4.1796875" style="146" customWidth="1"/>
    <col min="2304" max="2305" width="4.81640625" style="146" customWidth="1"/>
    <col min="2306" max="2306" width="5.81640625" style="146" customWidth="1"/>
    <col min="2307" max="2307" width="9.81640625" style="146" customWidth="1"/>
    <col min="2308" max="2552" width="10.81640625" style="146"/>
    <col min="2553" max="2553" width="24.453125" style="146" customWidth="1"/>
    <col min="2554" max="2554" width="10.81640625" style="146"/>
    <col min="2555" max="2555" width="43" style="146" customWidth="1"/>
    <col min="2556" max="2556" width="4.81640625" style="146" customWidth="1"/>
    <col min="2557" max="2557" width="4.453125" style="146" customWidth="1"/>
    <col min="2558" max="2559" width="4.1796875" style="146" customWidth="1"/>
    <col min="2560" max="2561" width="4.81640625" style="146" customWidth="1"/>
    <col min="2562" max="2562" width="5.81640625" style="146" customWidth="1"/>
    <col min="2563" max="2563" width="9.81640625" style="146" customWidth="1"/>
    <col min="2564" max="2808" width="10.81640625" style="146"/>
    <col min="2809" max="2809" width="24.453125" style="146" customWidth="1"/>
    <col min="2810" max="2810" width="10.81640625" style="146"/>
    <col min="2811" max="2811" width="43" style="146" customWidth="1"/>
    <col min="2812" max="2812" width="4.81640625" style="146" customWidth="1"/>
    <col min="2813" max="2813" width="4.453125" style="146" customWidth="1"/>
    <col min="2814" max="2815" width="4.1796875" style="146" customWidth="1"/>
    <col min="2816" max="2817" width="4.81640625" style="146" customWidth="1"/>
    <col min="2818" max="2818" width="5.81640625" style="146" customWidth="1"/>
    <col min="2819" max="2819" width="9.81640625" style="146" customWidth="1"/>
    <col min="2820" max="3064" width="10.81640625" style="146"/>
    <col min="3065" max="3065" width="24.453125" style="146" customWidth="1"/>
    <col min="3066" max="3066" width="10.81640625" style="146"/>
    <col min="3067" max="3067" width="43" style="146" customWidth="1"/>
    <col min="3068" max="3068" width="4.81640625" style="146" customWidth="1"/>
    <col min="3069" max="3069" width="4.453125" style="146" customWidth="1"/>
    <col min="3070" max="3071" width="4.1796875" style="146" customWidth="1"/>
    <col min="3072" max="3073" width="4.81640625" style="146" customWidth="1"/>
    <col min="3074" max="3074" width="5.81640625" style="146" customWidth="1"/>
    <col min="3075" max="3075" width="9.81640625" style="146" customWidth="1"/>
    <col min="3076" max="3320" width="10.81640625" style="146"/>
    <col min="3321" max="3321" width="24.453125" style="146" customWidth="1"/>
    <col min="3322" max="3322" width="10.81640625" style="146"/>
    <col min="3323" max="3323" width="43" style="146" customWidth="1"/>
    <col min="3324" max="3324" width="4.81640625" style="146" customWidth="1"/>
    <col min="3325" max="3325" width="4.453125" style="146" customWidth="1"/>
    <col min="3326" max="3327" width="4.1796875" style="146" customWidth="1"/>
    <col min="3328" max="3329" width="4.81640625" style="146" customWidth="1"/>
    <col min="3330" max="3330" width="5.81640625" style="146" customWidth="1"/>
    <col min="3331" max="3331" width="9.81640625" style="146" customWidth="1"/>
    <col min="3332" max="3576" width="10.81640625" style="146"/>
    <col min="3577" max="3577" width="24.453125" style="146" customWidth="1"/>
    <col min="3578" max="3578" width="10.81640625" style="146"/>
    <col min="3579" max="3579" width="43" style="146" customWidth="1"/>
    <col min="3580" max="3580" width="4.81640625" style="146" customWidth="1"/>
    <col min="3581" max="3581" width="4.453125" style="146" customWidth="1"/>
    <col min="3582" max="3583" width="4.1796875" style="146" customWidth="1"/>
    <col min="3584" max="3585" width="4.81640625" style="146" customWidth="1"/>
    <col min="3586" max="3586" width="5.81640625" style="146" customWidth="1"/>
    <col min="3587" max="3587" width="9.81640625" style="146" customWidth="1"/>
    <col min="3588" max="3832" width="10.81640625" style="146"/>
    <col min="3833" max="3833" width="24.453125" style="146" customWidth="1"/>
    <col min="3834" max="3834" width="10.81640625" style="146"/>
    <col min="3835" max="3835" width="43" style="146" customWidth="1"/>
    <col min="3836" max="3836" width="4.81640625" style="146" customWidth="1"/>
    <col min="3837" max="3837" width="4.453125" style="146" customWidth="1"/>
    <col min="3838" max="3839" width="4.1796875" style="146" customWidth="1"/>
    <col min="3840" max="3841" width="4.81640625" style="146" customWidth="1"/>
    <col min="3842" max="3842" width="5.81640625" style="146" customWidth="1"/>
    <col min="3843" max="3843" width="9.81640625" style="146" customWidth="1"/>
    <col min="3844" max="4088" width="10.81640625" style="146"/>
    <col min="4089" max="4089" width="24.453125" style="146" customWidth="1"/>
    <col min="4090" max="4090" width="10.81640625" style="146"/>
    <col min="4091" max="4091" width="43" style="146" customWidth="1"/>
    <col min="4092" max="4092" width="4.81640625" style="146" customWidth="1"/>
    <col min="4093" max="4093" width="4.453125" style="146" customWidth="1"/>
    <col min="4094" max="4095" width="4.1796875" style="146" customWidth="1"/>
    <col min="4096" max="4097" width="4.81640625" style="146" customWidth="1"/>
    <col min="4098" max="4098" width="5.81640625" style="146" customWidth="1"/>
    <col min="4099" max="4099" width="9.81640625" style="146" customWidth="1"/>
    <col min="4100" max="4344" width="10.81640625" style="146"/>
    <col min="4345" max="4345" width="24.453125" style="146" customWidth="1"/>
    <col min="4346" max="4346" width="10.81640625" style="146"/>
    <col min="4347" max="4347" width="43" style="146" customWidth="1"/>
    <col min="4348" max="4348" width="4.81640625" style="146" customWidth="1"/>
    <col min="4349" max="4349" width="4.453125" style="146" customWidth="1"/>
    <col min="4350" max="4351" width="4.1796875" style="146" customWidth="1"/>
    <col min="4352" max="4353" width="4.81640625" style="146" customWidth="1"/>
    <col min="4354" max="4354" width="5.81640625" style="146" customWidth="1"/>
    <col min="4355" max="4355" width="9.81640625" style="146" customWidth="1"/>
    <col min="4356" max="4600" width="10.81640625" style="146"/>
    <col min="4601" max="4601" width="24.453125" style="146" customWidth="1"/>
    <col min="4602" max="4602" width="10.81640625" style="146"/>
    <col min="4603" max="4603" width="43" style="146" customWidth="1"/>
    <col min="4604" max="4604" width="4.81640625" style="146" customWidth="1"/>
    <col min="4605" max="4605" width="4.453125" style="146" customWidth="1"/>
    <col min="4606" max="4607" width="4.1796875" style="146" customWidth="1"/>
    <col min="4608" max="4609" width="4.81640625" style="146" customWidth="1"/>
    <col min="4610" max="4610" width="5.81640625" style="146" customWidth="1"/>
    <col min="4611" max="4611" width="9.81640625" style="146" customWidth="1"/>
    <col min="4612" max="4856" width="10.81640625" style="146"/>
    <col min="4857" max="4857" width="24.453125" style="146" customWidth="1"/>
    <col min="4858" max="4858" width="10.81640625" style="146"/>
    <col min="4859" max="4859" width="43" style="146" customWidth="1"/>
    <col min="4860" max="4860" width="4.81640625" style="146" customWidth="1"/>
    <col min="4861" max="4861" width="4.453125" style="146" customWidth="1"/>
    <col min="4862" max="4863" width="4.1796875" style="146" customWidth="1"/>
    <col min="4864" max="4865" width="4.81640625" style="146" customWidth="1"/>
    <col min="4866" max="4866" width="5.81640625" style="146" customWidth="1"/>
    <col min="4867" max="4867" width="9.81640625" style="146" customWidth="1"/>
    <col min="4868" max="5112" width="10.81640625" style="146"/>
    <col min="5113" max="5113" width="24.453125" style="146" customWidth="1"/>
    <col min="5114" max="5114" width="10.81640625" style="146"/>
    <col min="5115" max="5115" width="43" style="146" customWidth="1"/>
    <col min="5116" max="5116" width="4.81640625" style="146" customWidth="1"/>
    <col min="5117" max="5117" width="4.453125" style="146" customWidth="1"/>
    <col min="5118" max="5119" width="4.1796875" style="146" customWidth="1"/>
    <col min="5120" max="5121" width="4.81640625" style="146" customWidth="1"/>
    <col min="5122" max="5122" width="5.81640625" style="146" customWidth="1"/>
    <col min="5123" max="5123" width="9.81640625" style="146" customWidth="1"/>
    <col min="5124" max="5368" width="10.81640625" style="146"/>
    <col min="5369" max="5369" width="24.453125" style="146" customWidth="1"/>
    <col min="5370" max="5370" width="10.81640625" style="146"/>
    <col min="5371" max="5371" width="43" style="146" customWidth="1"/>
    <col min="5372" max="5372" width="4.81640625" style="146" customWidth="1"/>
    <col min="5373" max="5373" width="4.453125" style="146" customWidth="1"/>
    <col min="5374" max="5375" width="4.1796875" style="146" customWidth="1"/>
    <col min="5376" max="5377" width="4.81640625" style="146" customWidth="1"/>
    <col min="5378" max="5378" width="5.81640625" style="146" customWidth="1"/>
    <col min="5379" max="5379" width="9.81640625" style="146" customWidth="1"/>
    <col min="5380" max="5624" width="10.81640625" style="146"/>
    <col min="5625" max="5625" width="24.453125" style="146" customWidth="1"/>
    <col min="5626" max="5626" width="10.81640625" style="146"/>
    <col min="5627" max="5627" width="43" style="146" customWidth="1"/>
    <col min="5628" max="5628" width="4.81640625" style="146" customWidth="1"/>
    <col min="5629" max="5629" width="4.453125" style="146" customWidth="1"/>
    <col min="5630" max="5631" width="4.1796875" style="146" customWidth="1"/>
    <col min="5632" max="5633" width="4.81640625" style="146" customWidth="1"/>
    <col min="5634" max="5634" width="5.81640625" style="146" customWidth="1"/>
    <col min="5635" max="5635" width="9.81640625" style="146" customWidth="1"/>
    <col min="5636" max="5880" width="10.81640625" style="146"/>
    <col min="5881" max="5881" width="24.453125" style="146" customWidth="1"/>
    <col min="5882" max="5882" width="10.81640625" style="146"/>
    <col min="5883" max="5883" width="43" style="146" customWidth="1"/>
    <col min="5884" max="5884" width="4.81640625" style="146" customWidth="1"/>
    <col min="5885" max="5885" width="4.453125" style="146" customWidth="1"/>
    <col min="5886" max="5887" width="4.1796875" style="146" customWidth="1"/>
    <col min="5888" max="5889" width="4.81640625" style="146" customWidth="1"/>
    <col min="5890" max="5890" width="5.81640625" style="146" customWidth="1"/>
    <col min="5891" max="5891" width="9.81640625" style="146" customWidth="1"/>
    <col min="5892" max="6136" width="10.81640625" style="146"/>
    <col min="6137" max="6137" width="24.453125" style="146" customWidth="1"/>
    <col min="6138" max="6138" width="10.81640625" style="146"/>
    <col min="6139" max="6139" width="43" style="146" customWidth="1"/>
    <col min="6140" max="6140" width="4.81640625" style="146" customWidth="1"/>
    <col min="6141" max="6141" width="4.453125" style="146" customWidth="1"/>
    <col min="6142" max="6143" width="4.1796875" style="146" customWidth="1"/>
    <col min="6144" max="6145" width="4.81640625" style="146" customWidth="1"/>
    <col min="6146" max="6146" width="5.81640625" style="146" customWidth="1"/>
    <col min="6147" max="6147" width="9.81640625" style="146" customWidth="1"/>
    <col min="6148" max="6392" width="10.81640625" style="146"/>
    <col min="6393" max="6393" width="24.453125" style="146" customWidth="1"/>
    <col min="6394" max="6394" width="10.81640625" style="146"/>
    <col min="6395" max="6395" width="43" style="146" customWidth="1"/>
    <col min="6396" max="6396" width="4.81640625" style="146" customWidth="1"/>
    <col min="6397" max="6397" width="4.453125" style="146" customWidth="1"/>
    <col min="6398" max="6399" width="4.1796875" style="146" customWidth="1"/>
    <col min="6400" max="6401" width="4.81640625" style="146" customWidth="1"/>
    <col min="6402" max="6402" width="5.81640625" style="146" customWidth="1"/>
    <col min="6403" max="6403" width="9.81640625" style="146" customWidth="1"/>
    <col min="6404" max="6648" width="10.81640625" style="146"/>
    <col min="6649" max="6649" width="24.453125" style="146" customWidth="1"/>
    <col min="6650" max="6650" width="10.81640625" style="146"/>
    <col min="6651" max="6651" width="43" style="146" customWidth="1"/>
    <col min="6652" max="6652" width="4.81640625" style="146" customWidth="1"/>
    <col min="6653" max="6653" width="4.453125" style="146" customWidth="1"/>
    <col min="6654" max="6655" width="4.1796875" style="146" customWidth="1"/>
    <col min="6656" max="6657" width="4.81640625" style="146" customWidth="1"/>
    <col min="6658" max="6658" width="5.81640625" style="146" customWidth="1"/>
    <col min="6659" max="6659" width="9.81640625" style="146" customWidth="1"/>
    <col min="6660" max="6904" width="10.81640625" style="146"/>
    <col min="6905" max="6905" width="24.453125" style="146" customWidth="1"/>
    <col min="6906" max="6906" width="10.81640625" style="146"/>
    <col min="6907" max="6907" width="43" style="146" customWidth="1"/>
    <col min="6908" max="6908" width="4.81640625" style="146" customWidth="1"/>
    <col min="6909" max="6909" width="4.453125" style="146" customWidth="1"/>
    <col min="6910" max="6911" width="4.1796875" style="146" customWidth="1"/>
    <col min="6912" max="6913" width="4.81640625" style="146" customWidth="1"/>
    <col min="6914" max="6914" width="5.81640625" style="146" customWidth="1"/>
    <col min="6915" max="6915" width="9.81640625" style="146" customWidth="1"/>
    <col min="6916" max="7160" width="10.81640625" style="146"/>
    <col min="7161" max="7161" width="24.453125" style="146" customWidth="1"/>
    <col min="7162" max="7162" width="10.81640625" style="146"/>
    <col min="7163" max="7163" width="43" style="146" customWidth="1"/>
    <col min="7164" max="7164" width="4.81640625" style="146" customWidth="1"/>
    <col min="7165" max="7165" width="4.453125" style="146" customWidth="1"/>
    <col min="7166" max="7167" width="4.1796875" style="146" customWidth="1"/>
    <col min="7168" max="7169" width="4.81640625" style="146" customWidth="1"/>
    <col min="7170" max="7170" width="5.81640625" style="146" customWidth="1"/>
    <col min="7171" max="7171" width="9.81640625" style="146" customWidth="1"/>
    <col min="7172" max="7416" width="10.81640625" style="146"/>
    <col min="7417" max="7417" width="24.453125" style="146" customWidth="1"/>
    <col min="7418" max="7418" width="10.81640625" style="146"/>
    <col min="7419" max="7419" width="43" style="146" customWidth="1"/>
    <col min="7420" max="7420" width="4.81640625" style="146" customWidth="1"/>
    <col min="7421" max="7421" width="4.453125" style="146" customWidth="1"/>
    <col min="7422" max="7423" width="4.1796875" style="146" customWidth="1"/>
    <col min="7424" max="7425" width="4.81640625" style="146" customWidth="1"/>
    <col min="7426" max="7426" width="5.81640625" style="146" customWidth="1"/>
    <col min="7427" max="7427" width="9.81640625" style="146" customWidth="1"/>
    <col min="7428" max="7672" width="10.81640625" style="146"/>
    <col min="7673" max="7673" width="24.453125" style="146" customWidth="1"/>
    <col min="7674" max="7674" width="10.81640625" style="146"/>
    <col min="7675" max="7675" width="43" style="146" customWidth="1"/>
    <col min="7676" max="7676" width="4.81640625" style="146" customWidth="1"/>
    <col min="7677" max="7677" width="4.453125" style="146" customWidth="1"/>
    <col min="7678" max="7679" width="4.1796875" style="146" customWidth="1"/>
    <col min="7680" max="7681" width="4.81640625" style="146" customWidth="1"/>
    <col min="7682" max="7682" width="5.81640625" style="146" customWidth="1"/>
    <col min="7683" max="7683" width="9.81640625" style="146" customWidth="1"/>
    <col min="7684" max="7928" width="10.81640625" style="146"/>
    <col min="7929" max="7929" width="24.453125" style="146" customWidth="1"/>
    <col min="7930" max="7930" width="10.81640625" style="146"/>
    <col min="7931" max="7931" width="43" style="146" customWidth="1"/>
    <col min="7932" max="7932" width="4.81640625" style="146" customWidth="1"/>
    <col min="7933" max="7933" width="4.453125" style="146" customWidth="1"/>
    <col min="7934" max="7935" width="4.1796875" style="146" customWidth="1"/>
    <col min="7936" max="7937" width="4.81640625" style="146" customWidth="1"/>
    <col min="7938" max="7938" width="5.81640625" style="146" customWidth="1"/>
    <col min="7939" max="7939" width="9.81640625" style="146" customWidth="1"/>
    <col min="7940" max="8184" width="10.81640625" style="146"/>
    <col min="8185" max="8185" width="24.453125" style="146" customWidth="1"/>
    <col min="8186" max="8186" width="10.81640625" style="146"/>
    <col min="8187" max="8187" width="43" style="146" customWidth="1"/>
    <col min="8188" max="8188" width="4.81640625" style="146" customWidth="1"/>
    <col min="8189" max="8189" width="4.453125" style="146" customWidth="1"/>
    <col min="8190" max="8191" width="4.1796875" style="146" customWidth="1"/>
    <col min="8192" max="8193" width="4.81640625" style="146" customWidth="1"/>
    <col min="8194" max="8194" width="5.81640625" style="146" customWidth="1"/>
    <col min="8195" max="8195" width="9.81640625" style="146" customWidth="1"/>
    <col min="8196" max="8440" width="10.81640625" style="146"/>
    <col min="8441" max="8441" width="24.453125" style="146" customWidth="1"/>
    <col min="8442" max="8442" width="10.81640625" style="146"/>
    <col min="8443" max="8443" width="43" style="146" customWidth="1"/>
    <col min="8444" max="8444" width="4.81640625" style="146" customWidth="1"/>
    <col min="8445" max="8445" width="4.453125" style="146" customWidth="1"/>
    <col min="8446" max="8447" width="4.1796875" style="146" customWidth="1"/>
    <col min="8448" max="8449" width="4.81640625" style="146" customWidth="1"/>
    <col min="8450" max="8450" width="5.81640625" style="146" customWidth="1"/>
    <col min="8451" max="8451" width="9.81640625" style="146" customWidth="1"/>
    <col min="8452" max="8696" width="10.81640625" style="146"/>
    <col min="8697" max="8697" width="24.453125" style="146" customWidth="1"/>
    <col min="8698" max="8698" width="10.81640625" style="146"/>
    <col min="8699" max="8699" width="43" style="146" customWidth="1"/>
    <col min="8700" max="8700" width="4.81640625" style="146" customWidth="1"/>
    <col min="8701" max="8701" width="4.453125" style="146" customWidth="1"/>
    <col min="8702" max="8703" width="4.1796875" style="146" customWidth="1"/>
    <col min="8704" max="8705" width="4.81640625" style="146" customWidth="1"/>
    <col min="8706" max="8706" width="5.81640625" style="146" customWidth="1"/>
    <col min="8707" max="8707" width="9.81640625" style="146" customWidth="1"/>
    <col min="8708" max="8952" width="10.81640625" style="146"/>
    <col min="8953" max="8953" width="24.453125" style="146" customWidth="1"/>
    <col min="8954" max="8954" width="10.81640625" style="146"/>
    <col min="8955" max="8955" width="43" style="146" customWidth="1"/>
    <col min="8956" max="8956" width="4.81640625" style="146" customWidth="1"/>
    <col min="8957" max="8957" width="4.453125" style="146" customWidth="1"/>
    <col min="8958" max="8959" width="4.1796875" style="146" customWidth="1"/>
    <col min="8960" max="8961" width="4.81640625" style="146" customWidth="1"/>
    <col min="8962" max="8962" width="5.81640625" style="146" customWidth="1"/>
    <col min="8963" max="8963" width="9.81640625" style="146" customWidth="1"/>
    <col min="8964" max="9208" width="10.81640625" style="146"/>
    <col min="9209" max="9209" width="24.453125" style="146" customWidth="1"/>
    <col min="9210" max="9210" width="10.81640625" style="146"/>
    <col min="9211" max="9211" width="43" style="146" customWidth="1"/>
    <col min="9212" max="9212" width="4.81640625" style="146" customWidth="1"/>
    <col min="9213" max="9213" width="4.453125" style="146" customWidth="1"/>
    <col min="9214" max="9215" width="4.1796875" style="146" customWidth="1"/>
    <col min="9216" max="9217" width="4.81640625" style="146" customWidth="1"/>
    <col min="9218" max="9218" width="5.81640625" style="146" customWidth="1"/>
    <col min="9219" max="9219" width="9.81640625" style="146" customWidth="1"/>
    <col min="9220" max="9464" width="10.81640625" style="146"/>
    <col min="9465" max="9465" width="24.453125" style="146" customWidth="1"/>
    <col min="9466" max="9466" width="10.81640625" style="146"/>
    <col min="9467" max="9467" width="43" style="146" customWidth="1"/>
    <col min="9468" max="9468" width="4.81640625" style="146" customWidth="1"/>
    <col min="9469" max="9469" width="4.453125" style="146" customWidth="1"/>
    <col min="9470" max="9471" width="4.1796875" style="146" customWidth="1"/>
    <col min="9472" max="9473" width="4.81640625" style="146" customWidth="1"/>
    <col min="9474" max="9474" width="5.81640625" style="146" customWidth="1"/>
    <col min="9475" max="9475" width="9.81640625" style="146" customWidth="1"/>
    <col min="9476" max="9720" width="10.81640625" style="146"/>
    <col min="9721" max="9721" width="24.453125" style="146" customWidth="1"/>
    <col min="9722" max="9722" width="10.81640625" style="146"/>
    <col min="9723" max="9723" width="43" style="146" customWidth="1"/>
    <col min="9724" max="9724" width="4.81640625" style="146" customWidth="1"/>
    <col min="9725" max="9725" width="4.453125" style="146" customWidth="1"/>
    <col min="9726" max="9727" width="4.1796875" style="146" customWidth="1"/>
    <col min="9728" max="9729" width="4.81640625" style="146" customWidth="1"/>
    <col min="9730" max="9730" width="5.81640625" style="146" customWidth="1"/>
    <col min="9731" max="9731" width="9.81640625" style="146" customWidth="1"/>
    <col min="9732" max="9976" width="10.81640625" style="146"/>
    <col min="9977" max="9977" width="24.453125" style="146" customWidth="1"/>
    <col min="9978" max="9978" width="10.81640625" style="146"/>
    <col min="9979" max="9979" width="43" style="146" customWidth="1"/>
    <col min="9980" max="9980" width="4.81640625" style="146" customWidth="1"/>
    <col min="9981" max="9981" width="4.453125" style="146" customWidth="1"/>
    <col min="9982" max="9983" width="4.1796875" style="146" customWidth="1"/>
    <col min="9984" max="9985" width="4.81640625" style="146" customWidth="1"/>
    <col min="9986" max="9986" width="5.81640625" style="146" customWidth="1"/>
    <col min="9987" max="9987" width="9.81640625" style="146" customWidth="1"/>
    <col min="9988" max="10232" width="10.81640625" style="146"/>
    <col min="10233" max="10233" width="24.453125" style="146" customWidth="1"/>
    <col min="10234" max="10234" width="10.81640625" style="146"/>
    <col min="10235" max="10235" width="43" style="146" customWidth="1"/>
    <col min="10236" max="10236" width="4.81640625" style="146" customWidth="1"/>
    <col min="10237" max="10237" width="4.453125" style="146" customWidth="1"/>
    <col min="10238" max="10239" width="4.1796875" style="146" customWidth="1"/>
    <col min="10240" max="10241" width="4.81640625" style="146" customWidth="1"/>
    <col min="10242" max="10242" width="5.81640625" style="146" customWidth="1"/>
    <col min="10243" max="10243" width="9.81640625" style="146" customWidth="1"/>
    <col min="10244" max="10488" width="10.81640625" style="146"/>
    <col min="10489" max="10489" width="24.453125" style="146" customWidth="1"/>
    <col min="10490" max="10490" width="10.81640625" style="146"/>
    <col min="10491" max="10491" width="43" style="146" customWidth="1"/>
    <col min="10492" max="10492" width="4.81640625" style="146" customWidth="1"/>
    <col min="10493" max="10493" width="4.453125" style="146" customWidth="1"/>
    <col min="10494" max="10495" width="4.1796875" style="146" customWidth="1"/>
    <col min="10496" max="10497" width="4.81640625" style="146" customWidth="1"/>
    <col min="10498" max="10498" width="5.81640625" style="146" customWidth="1"/>
    <col min="10499" max="10499" width="9.81640625" style="146" customWidth="1"/>
    <col min="10500" max="10744" width="10.81640625" style="146"/>
    <col min="10745" max="10745" width="24.453125" style="146" customWidth="1"/>
    <col min="10746" max="10746" width="10.81640625" style="146"/>
    <col min="10747" max="10747" width="43" style="146" customWidth="1"/>
    <col min="10748" max="10748" width="4.81640625" style="146" customWidth="1"/>
    <col min="10749" max="10749" width="4.453125" style="146" customWidth="1"/>
    <col min="10750" max="10751" width="4.1796875" style="146" customWidth="1"/>
    <col min="10752" max="10753" width="4.81640625" style="146" customWidth="1"/>
    <col min="10754" max="10754" width="5.81640625" style="146" customWidth="1"/>
    <col min="10755" max="10755" width="9.81640625" style="146" customWidth="1"/>
    <col min="10756" max="11000" width="10.81640625" style="146"/>
    <col min="11001" max="11001" width="24.453125" style="146" customWidth="1"/>
    <col min="11002" max="11002" width="10.81640625" style="146"/>
    <col min="11003" max="11003" width="43" style="146" customWidth="1"/>
    <col min="11004" max="11004" width="4.81640625" style="146" customWidth="1"/>
    <col min="11005" max="11005" width="4.453125" style="146" customWidth="1"/>
    <col min="11006" max="11007" width="4.1796875" style="146" customWidth="1"/>
    <col min="11008" max="11009" width="4.81640625" style="146" customWidth="1"/>
    <col min="11010" max="11010" width="5.81640625" style="146" customWidth="1"/>
    <col min="11011" max="11011" width="9.81640625" style="146" customWidth="1"/>
    <col min="11012" max="11256" width="10.81640625" style="146"/>
    <col min="11257" max="11257" width="24.453125" style="146" customWidth="1"/>
    <col min="11258" max="11258" width="10.81640625" style="146"/>
    <col min="11259" max="11259" width="43" style="146" customWidth="1"/>
    <col min="11260" max="11260" width="4.81640625" style="146" customWidth="1"/>
    <col min="11261" max="11261" width="4.453125" style="146" customWidth="1"/>
    <col min="11262" max="11263" width="4.1796875" style="146" customWidth="1"/>
    <col min="11264" max="11265" width="4.81640625" style="146" customWidth="1"/>
    <col min="11266" max="11266" width="5.81640625" style="146" customWidth="1"/>
    <col min="11267" max="11267" width="9.81640625" style="146" customWidth="1"/>
    <col min="11268" max="11512" width="10.81640625" style="146"/>
    <col min="11513" max="11513" width="24.453125" style="146" customWidth="1"/>
    <col min="11514" max="11514" width="10.81640625" style="146"/>
    <col min="11515" max="11515" width="43" style="146" customWidth="1"/>
    <col min="11516" max="11516" width="4.81640625" style="146" customWidth="1"/>
    <col min="11517" max="11517" width="4.453125" style="146" customWidth="1"/>
    <col min="11518" max="11519" width="4.1796875" style="146" customWidth="1"/>
    <col min="11520" max="11521" width="4.81640625" style="146" customWidth="1"/>
    <col min="11522" max="11522" width="5.81640625" style="146" customWidth="1"/>
    <col min="11523" max="11523" width="9.81640625" style="146" customWidth="1"/>
    <col min="11524" max="11768" width="10.81640625" style="146"/>
    <col min="11769" max="11769" width="24.453125" style="146" customWidth="1"/>
    <col min="11770" max="11770" width="10.81640625" style="146"/>
    <col min="11771" max="11771" width="43" style="146" customWidth="1"/>
    <col min="11772" max="11772" width="4.81640625" style="146" customWidth="1"/>
    <col min="11773" max="11773" width="4.453125" style="146" customWidth="1"/>
    <col min="11774" max="11775" width="4.1796875" style="146" customWidth="1"/>
    <col min="11776" max="11777" width="4.81640625" style="146" customWidth="1"/>
    <col min="11778" max="11778" width="5.81640625" style="146" customWidth="1"/>
    <col min="11779" max="11779" width="9.81640625" style="146" customWidth="1"/>
    <col min="11780" max="12024" width="10.81640625" style="146"/>
    <col min="12025" max="12025" width="24.453125" style="146" customWidth="1"/>
    <col min="12026" max="12026" width="10.81640625" style="146"/>
    <col min="12027" max="12027" width="43" style="146" customWidth="1"/>
    <col min="12028" max="12028" width="4.81640625" style="146" customWidth="1"/>
    <col min="12029" max="12029" width="4.453125" style="146" customWidth="1"/>
    <col min="12030" max="12031" width="4.1796875" style="146" customWidth="1"/>
    <col min="12032" max="12033" width="4.81640625" style="146" customWidth="1"/>
    <col min="12034" max="12034" width="5.81640625" style="146" customWidth="1"/>
    <col min="12035" max="12035" width="9.81640625" style="146" customWidth="1"/>
    <col min="12036" max="12280" width="10.81640625" style="146"/>
    <col min="12281" max="12281" width="24.453125" style="146" customWidth="1"/>
    <col min="12282" max="12282" width="10.81640625" style="146"/>
    <col min="12283" max="12283" width="43" style="146" customWidth="1"/>
    <col min="12284" max="12284" width="4.81640625" style="146" customWidth="1"/>
    <col min="12285" max="12285" width="4.453125" style="146" customWidth="1"/>
    <col min="12286" max="12287" width="4.1796875" style="146" customWidth="1"/>
    <col min="12288" max="12289" width="4.81640625" style="146" customWidth="1"/>
    <col min="12290" max="12290" width="5.81640625" style="146" customWidth="1"/>
    <col min="12291" max="12291" width="9.81640625" style="146" customWidth="1"/>
    <col min="12292" max="12536" width="10.81640625" style="146"/>
    <col min="12537" max="12537" width="24.453125" style="146" customWidth="1"/>
    <col min="12538" max="12538" width="10.81640625" style="146"/>
    <col min="12539" max="12539" width="43" style="146" customWidth="1"/>
    <col min="12540" max="12540" width="4.81640625" style="146" customWidth="1"/>
    <col min="12541" max="12541" width="4.453125" style="146" customWidth="1"/>
    <col min="12542" max="12543" width="4.1796875" style="146" customWidth="1"/>
    <col min="12544" max="12545" width="4.81640625" style="146" customWidth="1"/>
    <col min="12546" max="12546" width="5.81640625" style="146" customWidth="1"/>
    <col min="12547" max="12547" width="9.81640625" style="146" customWidth="1"/>
    <col min="12548" max="12792" width="10.81640625" style="146"/>
    <col min="12793" max="12793" width="24.453125" style="146" customWidth="1"/>
    <col min="12794" max="12794" width="10.81640625" style="146"/>
    <col min="12795" max="12795" width="43" style="146" customWidth="1"/>
    <col min="12796" max="12796" width="4.81640625" style="146" customWidth="1"/>
    <col min="12797" max="12797" width="4.453125" style="146" customWidth="1"/>
    <col min="12798" max="12799" width="4.1796875" style="146" customWidth="1"/>
    <col min="12800" max="12801" width="4.81640625" style="146" customWidth="1"/>
    <col min="12802" max="12802" width="5.81640625" style="146" customWidth="1"/>
    <col min="12803" max="12803" width="9.81640625" style="146" customWidth="1"/>
    <col min="12804" max="13048" width="10.81640625" style="146"/>
    <col min="13049" max="13049" width="24.453125" style="146" customWidth="1"/>
    <col min="13050" max="13050" width="10.81640625" style="146"/>
    <col min="13051" max="13051" width="43" style="146" customWidth="1"/>
    <col min="13052" max="13052" width="4.81640625" style="146" customWidth="1"/>
    <col min="13053" max="13053" width="4.453125" style="146" customWidth="1"/>
    <col min="13054" max="13055" width="4.1796875" style="146" customWidth="1"/>
    <col min="13056" max="13057" width="4.81640625" style="146" customWidth="1"/>
    <col min="13058" max="13058" width="5.81640625" style="146" customWidth="1"/>
    <col min="13059" max="13059" width="9.81640625" style="146" customWidth="1"/>
    <col min="13060" max="13304" width="10.81640625" style="146"/>
    <col min="13305" max="13305" width="24.453125" style="146" customWidth="1"/>
    <col min="13306" max="13306" width="10.81640625" style="146"/>
    <col min="13307" max="13307" width="43" style="146" customWidth="1"/>
    <col min="13308" max="13308" width="4.81640625" style="146" customWidth="1"/>
    <col min="13309" max="13309" width="4.453125" style="146" customWidth="1"/>
    <col min="13310" max="13311" width="4.1796875" style="146" customWidth="1"/>
    <col min="13312" max="13313" width="4.81640625" style="146" customWidth="1"/>
    <col min="13314" max="13314" width="5.81640625" style="146" customWidth="1"/>
    <col min="13315" max="13315" width="9.81640625" style="146" customWidth="1"/>
    <col min="13316" max="13560" width="10.81640625" style="146"/>
    <col min="13561" max="13561" width="24.453125" style="146" customWidth="1"/>
    <col min="13562" max="13562" width="10.81640625" style="146"/>
    <col min="13563" max="13563" width="43" style="146" customWidth="1"/>
    <col min="13564" max="13564" width="4.81640625" style="146" customWidth="1"/>
    <col min="13565" max="13565" width="4.453125" style="146" customWidth="1"/>
    <col min="13566" max="13567" width="4.1796875" style="146" customWidth="1"/>
    <col min="13568" max="13569" width="4.81640625" style="146" customWidth="1"/>
    <col min="13570" max="13570" width="5.81640625" style="146" customWidth="1"/>
    <col min="13571" max="13571" width="9.81640625" style="146" customWidth="1"/>
    <col min="13572" max="13816" width="10.81640625" style="146"/>
    <col min="13817" max="13817" width="24.453125" style="146" customWidth="1"/>
    <col min="13818" max="13818" width="10.81640625" style="146"/>
    <col min="13819" max="13819" width="43" style="146" customWidth="1"/>
    <col min="13820" max="13820" width="4.81640625" style="146" customWidth="1"/>
    <col min="13821" max="13821" width="4.453125" style="146" customWidth="1"/>
    <col min="13822" max="13823" width="4.1796875" style="146" customWidth="1"/>
    <col min="13824" max="13825" width="4.81640625" style="146" customWidth="1"/>
    <col min="13826" max="13826" width="5.81640625" style="146" customWidth="1"/>
    <col min="13827" max="13827" width="9.81640625" style="146" customWidth="1"/>
    <col min="13828" max="14072" width="10.81640625" style="146"/>
    <col min="14073" max="14073" width="24.453125" style="146" customWidth="1"/>
    <col min="14074" max="14074" width="10.81640625" style="146"/>
    <col min="14075" max="14075" width="43" style="146" customWidth="1"/>
    <col min="14076" max="14076" width="4.81640625" style="146" customWidth="1"/>
    <col min="14077" max="14077" width="4.453125" style="146" customWidth="1"/>
    <col min="14078" max="14079" width="4.1796875" style="146" customWidth="1"/>
    <col min="14080" max="14081" width="4.81640625" style="146" customWidth="1"/>
    <col min="14082" max="14082" width="5.81640625" style="146" customWidth="1"/>
    <col min="14083" max="14083" width="9.81640625" style="146" customWidth="1"/>
    <col min="14084" max="14328" width="10.81640625" style="146"/>
    <col min="14329" max="14329" width="24.453125" style="146" customWidth="1"/>
    <col min="14330" max="14330" width="10.81640625" style="146"/>
    <col min="14331" max="14331" width="43" style="146" customWidth="1"/>
    <col min="14332" max="14332" width="4.81640625" style="146" customWidth="1"/>
    <col min="14333" max="14333" width="4.453125" style="146" customWidth="1"/>
    <col min="14334" max="14335" width="4.1796875" style="146" customWidth="1"/>
    <col min="14336" max="14337" width="4.81640625" style="146" customWidth="1"/>
    <col min="14338" max="14338" width="5.81640625" style="146" customWidth="1"/>
    <col min="14339" max="14339" width="9.81640625" style="146" customWidth="1"/>
    <col min="14340" max="14584" width="10.81640625" style="146"/>
    <col min="14585" max="14585" width="24.453125" style="146" customWidth="1"/>
    <col min="14586" max="14586" width="10.81640625" style="146"/>
    <col min="14587" max="14587" width="43" style="146" customWidth="1"/>
    <col min="14588" max="14588" width="4.81640625" style="146" customWidth="1"/>
    <col min="14589" max="14589" width="4.453125" style="146" customWidth="1"/>
    <col min="14590" max="14591" width="4.1796875" style="146" customWidth="1"/>
    <col min="14592" max="14593" width="4.81640625" style="146" customWidth="1"/>
    <col min="14594" max="14594" width="5.81640625" style="146" customWidth="1"/>
    <col min="14595" max="14595" width="9.81640625" style="146" customWidth="1"/>
    <col min="14596" max="14840" width="10.81640625" style="146"/>
    <col min="14841" max="14841" width="24.453125" style="146" customWidth="1"/>
    <col min="14842" max="14842" width="10.81640625" style="146"/>
    <col min="14843" max="14843" width="43" style="146" customWidth="1"/>
    <col min="14844" max="14844" width="4.81640625" style="146" customWidth="1"/>
    <col min="14845" max="14845" width="4.453125" style="146" customWidth="1"/>
    <col min="14846" max="14847" width="4.1796875" style="146" customWidth="1"/>
    <col min="14848" max="14849" width="4.81640625" style="146" customWidth="1"/>
    <col min="14850" max="14850" width="5.81640625" style="146" customWidth="1"/>
    <col min="14851" max="14851" width="9.81640625" style="146" customWidth="1"/>
    <col min="14852" max="15096" width="10.81640625" style="146"/>
    <col min="15097" max="15097" width="24.453125" style="146" customWidth="1"/>
    <col min="15098" max="15098" width="10.81640625" style="146"/>
    <col min="15099" max="15099" width="43" style="146" customWidth="1"/>
    <col min="15100" max="15100" width="4.81640625" style="146" customWidth="1"/>
    <col min="15101" max="15101" width="4.453125" style="146" customWidth="1"/>
    <col min="15102" max="15103" width="4.1796875" style="146" customWidth="1"/>
    <col min="15104" max="15105" width="4.81640625" style="146" customWidth="1"/>
    <col min="15106" max="15106" width="5.81640625" style="146" customWidth="1"/>
    <col min="15107" max="15107" width="9.81640625" style="146" customWidth="1"/>
    <col min="15108" max="15352" width="10.81640625" style="146"/>
    <col min="15353" max="15353" width="24.453125" style="146" customWidth="1"/>
    <col min="15354" max="15354" width="10.81640625" style="146"/>
    <col min="15355" max="15355" width="43" style="146" customWidth="1"/>
    <col min="15356" max="15356" width="4.81640625" style="146" customWidth="1"/>
    <col min="15357" max="15357" width="4.453125" style="146" customWidth="1"/>
    <col min="15358" max="15359" width="4.1796875" style="146" customWidth="1"/>
    <col min="15360" max="15361" width="4.81640625" style="146" customWidth="1"/>
    <col min="15362" max="15362" width="5.81640625" style="146" customWidth="1"/>
    <col min="15363" max="15363" width="9.81640625" style="146" customWidth="1"/>
    <col min="15364" max="15608" width="10.81640625" style="146"/>
    <col min="15609" max="15609" width="24.453125" style="146" customWidth="1"/>
    <col min="15610" max="15610" width="10.81640625" style="146"/>
    <col min="15611" max="15611" width="43" style="146" customWidth="1"/>
    <col min="15612" max="15612" width="4.81640625" style="146" customWidth="1"/>
    <col min="15613" max="15613" width="4.453125" style="146" customWidth="1"/>
    <col min="15614" max="15615" width="4.1796875" style="146" customWidth="1"/>
    <col min="15616" max="15617" width="4.81640625" style="146" customWidth="1"/>
    <col min="15618" max="15618" width="5.81640625" style="146" customWidth="1"/>
    <col min="15619" max="15619" width="9.81640625" style="146" customWidth="1"/>
    <col min="15620" max="15864" width="10.81640625" style="146"/>
    <col min="15865" max="15865" width="24.453125" style="146" customWidth="1"/>
    <col min="15866" max="15866" width="10.81640625" style="146"/>
    <col min="15867" max="15867" width="43" style="146" customWidth="1"/>
    <col min="15868" max="15868" width="4.81640625" style="146" customWidth="1"/>
    <col min="15869" max="15869" width="4.453125" style="146" customWidth="1"/>
    <col min="15870" max="15871" width="4.1796875" style="146" customWidth="1"/>
    <col min="15872" max="15873" width="4.81640625" style="146" customWidth="1"/>
    <col min="15874" max="15874" width="5.81640625" style="146" customWidth="1"/>
    <col min="15875" max="15875" width="9.81640625" style="146" customWidth="1"/>
    <col min="15876" max="16120" width="10.81640625" style="146"/>
    <col min="16121" max="16121" width="24.453125" style="146" customWidth="1"/>
    <col min="16122" max="16122" width="10.81640625" style="146"/>
    <col min="16123" max="16123" width="43" style="146" customWidth="1"/>
    <col min="16124" max="16124" width="4.81640625" style="146" customWidth="1"/>
    <col min="16125" max="16125" width="4.453125" style="146" customWidth="1"/>
    <col min="16126" max="16127" width="4.1796875" style="146" customWidth="1"/>
    <col min="16128" max="16129" width="4.81640625" style="146" customWidth="1"/>
    <col min="16130" max="16130" width="5.81640625" style="146" customWidth="1"/>
    <col min="16131" max="16131" width="9.81640625" style="146" customWidth="1"/>
    <col min="16132" max="16384" width="10.81640625" style="146"/>
  </cols>
  <sheetData>
    <row r="1" spans="1:9" ht="14" customHeight="1" x14ac:dyDescent="0.3">
      <c r="A1" s="7"/>
      <c r="B1" s="8" t="s">
        <v>491</v>
      </c>
      <c r="C1" s="9"/>
      <c r="D1" s="9"/>
      <c r="E1" s="9"/>
      <c r="F1" s="9"/>
      <c r="G1" s="9"/>
    </row>
    <row r="2" spans="1:9" ht="14" customHeight="1" x14ac:dyDescent="0.3">
      <c r="A2" s="7"/>
      <c r="B2" s="8" t="s">
        <v>492</v>
      </c>
      <c r="C2" s="9"/>
      <c r="D2" s="9"/>
      <c r="E2" s="9"/>
      <c r="F2" s="9"/>
      <c r="G2" s="9"/>
    </row>
    <row r="3" spans="1:9" ht="14" customHeight="1" x14ac:dyDescent="0.3">
      <c r="A3" s="7"/>
      <c r="B3" s="8" t="s">
        <v>499</v>
      </c>
      <c r="C3" s="9"/>
      <c r="D3" s="9"/>
      <c r="E3" s="9"/>
      <c r="F3" s="9"/>
      <c r="G3" s="9"/>
    </row>
    <row r="4" spans="1:9" s="10" customFormat="1" ht="14" customHeight="1" thickBot="1" x14ac:dyDescent="0.35">
      <c r="A4" s="7"/>
      <c r="B4" s="8" t="s">
        <v>555</v>
      </c>
      <c r="C4" s="9"/>
      <c r="D4" s="9"/>
      <c r="E4" s="9"/>
      <c r="F4" s="9"/>
      <c r="G4" s="9"/>
    </row>
    <row r="5" spans="1:9" ht="36.5" customHeight="1" thickBot="1" x14ac:dyDescent="0.4">
      <c r="A5" s="412" t="s">
        <v>516</v>
      </c>
      <c r="B5" s="413"/>
      <c r="C5" s="413"/>
      <c r="D5" s="413"/>
      <c r="E5" s="413"/>
      <c r="F5" s="413"/>
      <c r="G5" s="414"/>
      <c r="I5" s="146" t="s">
        <v>0</v>
      </c>
    </row>
    <row r="6" spans="1:9" ht="97.25" customHeight="1" thickBot="1" x14ac:dyDescent="0.4">
      <c r="A6" s="412" t="s">
        <v>517</v>
      </c>
      <c r="B6" s="413"/>
      <c r="C6" s="413"/>
      <c r="D6" s="413"/>
      <c r="E6" s="413"/>
      <c r="F6" s="413"/>
      <c r="G6" s="414"/>
    </row>
    <row r="7" spans="1:9" ht="21" customHeight="1" thickBot="1" x14ac:dyDescent="0.4">
      <c r="A7" s="415" t="s">
        <v>518</v>
      </c>
      <c r="B7" s="416"/>
      <c r="C7" s="416"/>
      <c r="D7" s="416"/>
      <c r="E7" s="416"/>
      <c r="F7" s="416"/>
      <c r="G7" s="417"/>
    </row>
    <row r="8" spans="1:9" ht="11" customHeight="1" thickBot="1" x14ac:dyDescent="0.4">
      <c r="A8" s="418" t="s">
        <v>493</v>
      </c>
      <c r="B8" s="419"/>
      <c r="C8" s="419"/>
      <c r="D8" s="419"/>
      <c r="E8" s="419"/>
      <c r="F8" s="419"/>
      <c r="G8" s="420"/>
    </row>
    <row r="9" spans="1:9" ht="9.5" customHeight="1" x14ac:dyDescent="0.35">
      <c r="A9"/>
      <c r="B9"/>
      <c r="C9"/>
      <c r="D9"/>
      <c r="E9"/>
      <c r="F9"/>
      <c r="G9"/>
    </row>
    <row r="10" spans="1:9" ht="12" customHeight="1" thickBot="1" x14ac:dyDescent="0.35">
      <c r="A10" s="11" t="s">
        <v>494</v>
      </c>
      <c r="B10" s="12"/>
      <c r="C10" s="12"/>
      <c r="D10" s="12"/>
      <c r="E10" s="12"/>
      <c r="F10" s="12"/>
      <c r="G10" s="12"/>
    </row>
    <row r="11" spans="1:9" ht="12" customHeight="1" x14ac:dyDescent="0.35">
      <c r="A11" s="13" t="s">
        <v>432</v>
      </c>
      <c r="B11" s="421" t="s">
        <v>495</v>
      </c>
      <c r="C11" s="421"/>
      <c r="D11" s="421"/>
      <c r="E11" s="421"/>
      <c r="F11" s="421"/>
      <c r="G11" s="422"/>
    </row>
    <row r="12" spans="1:9" ht="12" customHeight="1" x14ac:dyDescent="0.35">
      <c r="A12" s="14" t="s">
        <v>433</v>
      </c>
      <c r="B12" s="408" t="s">
        <v>496</v>
      </c>
      <c r="C12" s="408"/>
      <c r="D12" s="408"/>
      <c r="E12" s="408"/>
      <c r="F12" s="408"/>
      <c r="G12" s="409"/>
    </row>
    <row r="13" spans="1:9" ht="12" customHeight="1" x14ac:dyDescent="0.35">
      <c r="A13" s="14" t="s">
        <v>434</v>
      </c>
      <c r="B13" s="408" t="s">
        <v>497</v>
      </c>
      <c r="C13" s="408"/>
      <c r="D13" s="408"/>
      <c r="E13" s="408"/>
      <c r="F13" s="408"/>
      <c r="G13" s="409"/>
    </row>
    <row r="14" spans="1:9" ht="12" customHeight="1" thickBot="1" x14ac:dyDescent="0.4">
      <c r="A14" s="15" t="s">
        <v>435</v>
      </c>
      <c r="B14" s="410" t="s">
        <v>498</v>
      </c>
      <c r="C14" s="410"/>
      <c r="D14" s="410"/>
      <c r="E14" s="410"/>
      <c r="F14" s="410"/>
      <c r="G14" s="411"/>
    </row>
    <row r="16" spans="1:9" ht="12" customHeight="1" x14ac:dyDescent="0.35">
      <c r="A16" s="6"/>
      <c r="B16" s="6" t="s">
        <v>528</v>
      </c>
    </row>
    <row r="17" spans="1:23" ht="12" customHeight="1" x14ac:dyDescent="0.35">
      <c r="B17" s="3" t="s">
        <v>529</v>
      </c>
    </row>
    <row r="18" spans="1:23" ht="12" customHeight="1" thickBot="1" x14ac:dyDescent="0.4"/>
    <row r="19" spans="1:23" s="350" customFormat="1" ht="12" customHeight="1" thickBot="1" x14ac:dyDescent="0.4">
      <c r="H19" s="405" t="s">
        <v>505</v>
      </c>
      <c r="I19" s="406"/>
      <c r="J19" s="406"/>
      <c r="K19" s="406"/>
      <c r="L19" s="406"/>
      <c r="M19" s="406"/>
      <c r="N19" s="406"/>
      <c r="O19" s="407"/>
      <c r="P19" s="406" t="s">
        <v>506</v>
      </c>
      <c r="Q19" s="406"/>
      <c r="R19" s="407"/>
      <c r="S19" s="9"/>
      <c r="T19" s="9"/>
      <c r="U19" s="9"/>
      <c r="V19" s="9"/>
    </row>
    <row r="20" spans="1:23" s="350" customFormat="1" ht="12" customHeight="1" thickBot="1" x14ac:dyDescent="0.4">
      <c r="H20" s="405" t="s">
        <v>507</v>
      </c>
      <c r="I20" s="406"/>
      <c r="J20" s="406"/>
      <c r="K20" s="407"/>
      <c r="L20" s="405" t="s">
        <v>508</v>
      </c>
      <c r="M20" s="406"/>
      <c r="N20" s="406"/>
      <c r="O20" s="407"/>
      <c r="P20" s="406" t="s">
        <v>508</v>
      </c>
      <c r="Q20" s="406"/>
      <c r="R20" s="407"/>
      <c r="S20" s="9"/>
      <c r="T20" s="9"/>
      <c r="U20" s="9"/>
      <c r="V20" s="9"/>
    </row>
    <row r="21" spans="1:23" s="350" customFormat="1" ht="18.649999999999999" customHeight="1" thickBot="1" x14ac:dyDescent="0.4">
      <c r="A21" s="351"/>
      <c r="B21" s="351" t="s">
        <v>419</v>
      </c>
      <c r="C21" s="351"/>
      <c r="D21" s="351"/>
      <c r="E21" s="351"/>
      <c r="F21" s="351"/>
      <c r="G21" s="351"/>
      <c r="H21" s="405" t="s">
        <v>509</v>
      </c>
      <c r="I21" s="407"/>
      <c r="J21" s="148" t="s">
        <v>510</v>
      </c>
      <c r="K21" s="148" t="s">
        <v>5</v>
      </c>
      <c r="L21" s="405" t="s">
        <v>509</v>
      </c>
      <c r="M21" s="407"/>
      <c r="N21" s="148" t="s">
        <v>510</v>
      </c>
      <c r="O21" s="148" t="s">
        <v>5</v>
      </c>
      <c r="P21" s="148" t="s">
        <v>509</v>
      </c>
      <c r="Q21" s="148" t="s">
        <v>510</v>
      </c>
      <c r="R21" s="147" t="s">
        <v>5</v>
      </c>
      <c r="S21" s="402" t="s">
        <v>511</v>
      </c>
      <c r="T21" s="403"/>
      <c r="U21" s="403"/>
      <c r="V21" s="404"/>
      <c r="W21" s="351"/>
    </row>
    <row r="22" spans="1:23" s="350" customFormat="1" ht="24" customHeight="1" thickBot="1" x14ac:dyDescent="0.4">
      <c r="A22" s="351"/>
      <c r="B22" s="351" t="s">
        <v>1</v>
      </c>
      <c r="C22" s="352" t="s">
        <v>2</v>
      </c>
      <c r="D22" s="353" t="s">
        <v>3</v>
      </c>
      <c r="E22" s="353" t="s">
        <v>4</v>
      </c>
      <c r="F22" s="354" t="s">
        <v>5</v>
      </c>
      <c r="G22" s="355" t="s">
        <v>6</v>
      </c>
      <c r="H22" s="150" t="s">
        <v>421</v>
      </c>
      <c r="I22" s="151" t="s">
        <v>422</v>
      </c>
      <c r="J22" s="151" t="s">
        <v>423</v>
      </c>
      <c r="K22" s="151" t="s">
        <v>424</v>
      </c>
      <c r="L22" s="151" t="s">
        <v>425</v>
      </c>
      <c r="M22" s="151" t="s">
        <v>426</v>
      </c>
      <c r="N22" s="151" t="s">
        <v>427</v>
      </c>
      <c r="O22" s="151" t="s">
        <v>428</v>
      </c>
      <c r="P22" s="151" t="s">
        <v>429</v>
      </c>
      <c r="Q22" s="151" t="s">
        <v>430</v>
      </c>
      <c r="R22" s="152" t="s">
        <v>431</v>
      </c>
      <c r="S22" s="153" t="s">
        <v>432</v>
      </c>
      <c r="T22" s="154" t="s">
        <v>433</v>
      </c>
      <c r="U22" s="154" t="s">
        <v>434</v>
      </c>
      <c r="V22" s="155" t="s">
        <v>435</v>
      </c>
      <c r="W22" s="150" t="s">
        <v>519</v>
      </c>
    </row>
    <row r="23" spans="1:23" s="350" customFormat="1" ht="12" customHeight="1" x14ac:dyDescent="0.35">
      <c r="A23" s="356" t="s">
        <v>56</v>
      </c>
      <c r="B23" s="357" t="s">
        <v>9</v>
      </c>
      <c r="C23" s="239">
        <v>2</v>
      </c>
      <c r="D23" s="358"/>
      <c r="E23" s="358">
        <v>10</v>
      </c>
      <c r="F23" s="358"/>
      <c r="G23" s="359">
        <f>SUM(D23:F23)</f>
        <v>10</v>
      </c>
      <c r="H23" s="41" t="s">
        <v>552</v>
      </c>
      <c r="I23" s="42"/>
      <c r="J23" s="43" t="s">
        <v>553</v>
      </c>
      <c r="K23" s="42" t="s">
        <v>553</v>
      </c>
      <c r="L23" s="43"/>
      <c r="M23" s="43"/>
      <c r="N23" s="43"/>
      <c r="O23" s="44"/>
      <c r="P23" s="45" t="s">
        <v>554</v>
      </c>
      <c r="Q23" s="43"/>
      <c r="R23" s="46"/>
      <c r="S23" s="160"/>
      <c r="T23" s="161" t="s">
        <v>437</v>
      </c>
      <c r="U23" s="161" t="s">
        <v>437</v>
      </c>
      <c r="V23" s="162"/>
      <c r="W23" s="360"/>
    </row>
    <row r="24" spans="1:23" s="350" customFormat="1" ht="12" customHeight="1" x14ac:dyDescent="0.35">
      <c r="A24" s="356" t="s">
        <v>58</v>
      </c>
      <c r="B24" s="357" t="s">
        <v>98</v>
      </c>
      <c r="C24" s="361">
        <v>7</v>
      </c>
      <c r="D24" s="362">
        <v>29</v>
      </c>
      <c r="E24" s="362">
        <v>4</v>
      </c>
      <c r="F24" s="362">
        <v>48</v>
      </c>
      <c r="G24" s="363">
        <f t="shared" ref="G24:G28" si="0">SUM(D24:F24)</f>
        <v>81</v>
      </c>
      <c r="H24" s="51" t="s">
        <v>438</v>
      </c>
      <c r="I24" s="52" t="s">
        <v>436</v>
      </c>
      <c r="J24" s="52"/>
      <c r="K24" s="364"/>
      <c r="L24" s="52" t="s">
        <v>452</v>
      </c>
      <c r="M24" s="52"/>
      <c r="N24" s="52"/>
      <c r="O24" s="53"/>
      <c r="P24" s="54" t="s">
        <v>460</v>
      </c>
      <c r="Q24" s="52"/>
      <c r="R24" s="55"/>
      <c r="S24" s="165" t="s">
        <v>437</v>
      </c>
      <c r="T24" s="166" t="s">
        <v>437</v>
      </c>
      <c r="U24" s="166"/>
      <c r="V24" s="167"/>
      <c r="W24" s="288" t="s">
        <v>57</v>
      </c>
    </row>
    <row r="25" spans="1:23" s="350" customFormat="1" ht="12" customHeight="1" x14ac:dyDescent="0.35">
      <c r="A25" s="356" t="s">
        <v>60</v>
      </c>
      <c r="B25" s="357" t="s">
        <v>61</v>
      </c>
      <c r="C25" s="361">
        <v>7</v>
      </c>
      <c r="D25" s="362">
        <v>20</v>
      </c>
      <c r="E25" s="362"/>
      <c r="F25" s="362">
        <v>35</v>
      </c>
      <c r="G25" s="363">
        <f t="shared" si="0"/>
        <v>55</v>
      </c>
      <c r="H25" s="51" t="s">
        <v>439</v>
      </c>
      <c r="I25" s="52" t="s">
        <v>439</v>
      </c>
      <c r="J25" s="52"/>
      <c r="K25" s="52"/>
      <c r="L25" s="52" t="s">
        <v>532</v>
      </c>
      <c r="M25" s="105" t="s">
        <v>532</v>
      </c>
      <c r="N25" s="52"/>
      <c r="O25" s="53"/>
      <c r="P25" s="54" t="s">
        <v>441</v>
      </c>
      <c r="Q25" s="52"/>
      <c r="R25" s="55"/>
      <c r="S25" s="165"/>
      <c r="T25" s="166" t="s">
        <v>437</v>
      </c>
      <c r="U25" s="166" t="s">
        <v>437</v>
      </c>
      <c r="V25" s="167"/>
      <c r="W25" s="288" t="s">
        <v>59</v>
      </c>
    </row>
    <row r="26" spans="1:23" s="350" customFormat="1" ht="12" customHeight="1" x14ac:dyDescent="0.35">
      <c r="A26" s="356" t="s">
        <v>63</v>
      </c>
      <c r="B26" s="365" t="s">
        <v>99</v>
      </c>
      <c r="C26" s="241">
        <v>7</v>
      </c>
      <c r="D26" s="242">
        <v>26</v>
      </c>
      <c r="E26" s="242"/>
      <c r="F26" s="242">
        <v>29</v>
      </c>
      <c r="G26" s="363">
        <f t="shared" si="0"/>
        <v>55</v>
      </c>
      <c r="H26" s="51" t="s">
        <v>442</v>
      </c>
      <c r="I26" s="52"/>
      <c r="J26" s="52" t="s">
        <v>442</v>
      </c>
      <c r="K26" s="52"/>
      <c r="L26" s="52" t="s">
        <v>443</v>
      </c>
      <c r="M26" s="52" t="s">
        <v>443</v>
      </c>
      <c r="N26" s="52"/>
      <c r="O26" s="53"/>
      <c r="P26" s="54" t="s">
        <v>444</v>
      </c>
      <c r="Q26" s="52"/>
      <c r="R26" s="55"/>
      <c r="S26" s="165"/>
      <c r="T26" s="166" t="s">
        <v>437</v>
      </c>
      <c r="U26" s="166" t="s">
        <v>437</v>
      </c>
      <c r="V26" s="167"/>
      <c r="W26" s="288" t="s">
        <v>62</v>
      </c>
    </row>
    <row r="27" spans="1:23" s="350" customFormat="1" ht="12" customHeight="1" x14ac:dyDescent="0.35">
      <c r="A27" s="356" t="s">
        <v>65</v>
      </c>
      <c r="B27" s="357" t="s">
        <v>66</v>
      </c>
      <c r="C27" s="241">
        <v>5</v>
      </c>
      <c r="D27" s="242">
        <v>31</v>
      </c>
      <c r="E27" s="242">
        <v>6</v>
      </c>
      <c r="F27" s="242">
        <v>6</v>
      </c>
      <c r="G27" s="363">
        <f t="shared" si="0"/>
        <v>43</v>
      </c>
      <c r="H27" s="51"/>
      <c r="I27" s="52"/>
      <c r="J27" s="52"/>
      <c r="K27" s="105" t="s">
        <v>549</v>
      </c>
      <c r="L27" s="105" t="s">
        <v>550</v>
      </c>
      <c r="M27" s="52" t="s">
        <v>550</v>
      </c>
      <c r="N27" s="52"/>
      <c r="O27" s="53"/>
      <c r="P27" s="54" t="s">
        <v>551</v>
      </c>
      <c r="Q27" s="52"/>
      <c r="R27" s="55"/>
      <c r="S27" s="165"/>
      <c r="T27" s="166" t="s">
        <v>437</v>
      </c>
      <c r="U27" s="166" t="s">
        <v>437</v>
      </c>
      <c r="V27" s="167"/>
      <c r="W27" s="288" t="s">
        <v>64</v>
      </c>
    </row>
    <row r="28" spans="1:23" s="350" customFormat="1" ht="12" customHeight="1" thickBot="1" x14ac:dyDescent="0.4">
      <c r="A28" s="356" t="s">
        <v>68</v>
      </c>
      <c r="B28" s="357" t="s">
        <v>69</v>
      </c>
      <c r="C28" s="366">
        <v>2</v>
      </c>
      <c r="D28" s="367"/>
      <c r="E28" s="367">
        <v>20</v>
      </c>
      <c r="F28" s="367"/>
      <c r="G28" s="368">
        <f t="shared" si="0"/>
        <v>20</v>
      </c>
      <c r="H28" s="369"/>
      <c r="I28" s="370"/>
      <c r="J28" s="370"/>
      <c r="K28" s="370"/>
      <c r="L28" s="61" t="s">
        <v>436</v>
      </c>
      <c r="M28" s="61"/>
      <c r="N28" s="61"/>
      <c r="O28" s="62"/>
      <c r="P28" s="63" t="s">
        <v>436</v>
      </c>
      <c r="Q28" s="370"/>
      <c r="R28" s="371"/>
      <c r="S28" s="173" t="s">
        <v>437</v>
      </c>
      <c r="T28" s="174" t="s">
        <v>437</v>
      </c>
      <c r="U28" s="174" t="s">
        <v>437</v>
      </c>
      <c r="V28" s="175" t="s">
        <v>437</v>
      </c>
      <c r="W28" s="372" t="s">
        <v>67</v>
      </c>
    </row>
    <row r="29" spans="1:23" s="350" customFormat="1" ht="12" customHeight="1" thickBot="1" x14ac:dyDescent="0.4">
      <c r="C29" s="373">
        <f>SUM(C23:C28)</f>
        <v>30</v>
      </c>
      <c r="D29" s="374">
        <f t="shared" ref="D29:G29" si="1">SUM(D23:D28)</f>
        <v>106</v>
      </c>
      <c r="E29" s="374">
        <f t="shared" si="1"/>
        <v>40</v>
      </c>
      <c r="F29" s="374">
        <f t="shared" si="1"/>
        <v>118</v>
      </c>
      <c r="G29" s="375">
        <f t="shared" si="1"/>
        <v>264</v>
      </c>
      <c r="H29" s="364"/>
      <c r="I29" s="364"/>
      <c r="J29" s="364"/>
      <c r="K29" s="364"/>
      <c r="L29" s="364"/>
      <c r="M29" s="364"/>
      <c r="N29" s="364"/>
      <c r="O29" s="364"/>
      <c r="P29" s="364"/>
      <c r="Q29" s="364"/>
      <c r="R29" s="364"/>
    </row>
    <row r="30" spans="1:23" s="350" customFormat="1" ht="12" customHeight="1" thickBot="1" x14ac:dyDescent="0.4">
      <c r="B30" s="350" t="s">
        <v>0</v>
      </c>
      <c r="C30" s="364" t="s">
        <v>0</v>
      </c>
      <c r="D30" s="364" t="s">
        <v>0</v>
      </c>
      <c r="E30" s="364" t="s">
        <v>0</v>
      </c>
      <c r="F30" s="364" t="s">
        <v>0</v>
      </c>
      <c r="G30" s="364" t="s">
        <v>0</v>
      </c>
      <c r="H30" s="364"/>
      <c r="I30" s="364"/>
      <c r="J30" s="364"/>
      <c r="K30" s="364"/>
      <c r="L30" s="364"/>
      <c r="M30" s="364"/>
      <c r="N30" s="364"/>
      <c r="O30" s="364"/>
      <c r="P30" s="364"/>
      <c r="Q30" s="364"/>
      <c r="R30" s="364"/>
    </row>
    <row r="31" spans="1:23" s="350" customFormat="1" ht="24.5" customHeight="1" thickBot="1" x14ac:dyDescent="0.4">
      <c r="A31" s="351"/>
      <c r="B31" s="351" t="s">
        <v>22</v>
      </c>
      <c r="C31" s="376" t="s">
        <v>2</v>
      </c>
      <c r="D31" s="377" t="s">
        <v>3</v>
      </c>
      <c r="E31" s="377" t="s">
        <v>4</v>
      </c>
      <c r="F31" s="378" t="s">
        <v>5</v>
      </c>
      <c r="G31" s="379" t="s">
        <v>6</v>
      </c>
      <c r="H31" s="30" t="s">
        <v>421</v>
      </c>
      <c r="I31" s="31" t="s">
        <v>422</v>
      </c>
      <c r="J31" s="31" t="s">
        <v>423</v>
      </c>
      <c r="K31" s="31" t="s">
        <v>424</v>
      </c>
      <c r="L31" s="31" t="s">
        <v>425</v>
      </c>
      <c r="M31" s="31" t="s">
        <v>426</v>
      </c>
      <c r="N31" s="31" t="s">
        <v>427</v>
      </c>
      <c r="O31" s="31" t="s">
        <v>428</v>
      </c>
      <c r="P31" s="31" t="s">
        <v>429</v>
      </c>
      <c r="Q31" s="31" t="s">
        <v>430</v>
      </c>
      <c r="R31" s="32" t="s">
        <v>431</v>
      </c>
      <c r="S31" s="153" t="s">
        <v>432</v>
      </c>
      <c r="T31" s="154" t="s">
        <v>433</v>
      </c>
      <c r="U31" s="154" t="s">
        <v>434</v>
      </c>
      <c r="V31" s="155" t="s">
        <v>435</v>
      </c>
      <c r="W31" s="150" t="s">
        <v>519</v>
      </c>
    </row>
    <row r="32" spans="1:23" s="350" customFormat="1" ht="12" customHeight="1" x14ac:dyDescent="0.35">
      <c r="A32" s="356" t="s">
        <v>70</v>
      </c>
      <c r="B32" s="357" t="s">
        <v>9</v>
      </c>
      <c r="C32" s="239">
        <v>2</v>
      </c>
      <c r="D32" s="358"/>
      <c r="E32" s="358">
        <v>10</v>
      </c>
      <c r="F32" s="358"/>
      <c r="G32" s="380">
        <f>SUM(D32:F32)</f>
        <v>10</v>
      </c>
      <c r="H32" s="41"/>
      <c r="I32" s="43"/>
      <c r="J32" s="43" t="s">
        <v>436</v>
      </c>
      <c r="K32" s="43"/>
      <c r="L32" s="43"/>
      <c r="M32" s="43"/>
      <c r="N32" s="43"/>
      <c r="O32" s="44"/>
      <c r="P32" s="71" t="s">
        <v>436</v>
      </c>
      <c r="Q32" s="43"/>
      <c r="R32" s="44"/>
      <c r="S32" s="177"/>
      <c r="T32" s="161" t="s">
        <v>437</v>
      </c>
      <c r="U32" s="161" t="s">
        <v>437</v>
      </c>
      <c r="V32" s="162"/>
      <c r="W32" s="360"/>
    </row>
    <row r="33" spans="1:23" s="350" customFormat="1" ht="12" customHeight="1" x14ac:dyDescent="0.35">
      <c r="A33" s="356" t="s">
        <v>72</v>
      </c>
      <c r="B33" s="357" t="s">
        <v>73</v>
      </c>
      <c r="C33" s="241">
        <v>6</v>
      </c>
      <c r="D33" s="242">
        <v>32</v>
      </c>
      <c r="E33" s="242">
        <v>10</v>
      </c>
      <c r="F33" s="242">
        <v>10</v>
      </c>
      <c r="G33" s="381">
        <f t="shared" ref="G33:G35" si="2">SUM(D33:F33)</f>
        <v>52</v>
      </c>
      <c r="H33" s="51" t="s">
        <v>445</v>
      </c>
      <c r="I33" s="52"/>
      <c r="J33" s="52"/>
      <c r="K33" s="52" t="s">
        <v>446</v>
      </c>
      <c r="L33" s="52"/>
      <c r="M33" s="52"/>
      <c r="N33" s="52"/>
      <c r="O33" s="53"/>
      <c r="P33" s="54" t="s">
        <v>445</v>
      </c>
      <c r="Q33" s="52"/>
      <c r="R33" s="53"/>
      <c r="S33" s="179"/>
      <c r="T33" s="166" t="s">
        <v>437</v>
      </c>
      <c r="U33" s="166" t="s">
        <v>437</v>
      </c>
      <c r="V33" s="167"/>
      <c r="W33" s="288" t="s">
        <v>71</v>
      </c>
    </row>
    <row r="34" spans="1:23" s="350" customFormat="1" ht="12" customHeight="1" x14ac:dyDescent="0.35">
      <c r="A34" s="356" t="s">
        <v>75</v>
      </c>
      <c r="B34" s="357" t="s">
        <v>76</v>
      </c>
      <c r="C34" s="241">
        <v>8</v>
      </c>
      <c r="D34" s="242">
        <v>38</v>
      </c>
      <c r="E34" s="242">
        <v>29</v>
      </c>
      <c r="F34" s="242">
        <v>28</v>
      </c>
      <c r="G34" s="381">
        <f t="shared" si="2"/>
        <v>95</v>
      </c>
      <c r="H34" s="51"/>
      <c r="I34" s="52"/>
      <c r="J34" s="52"/>
      <c r="K34" s="52" t="s">
        <v>438</v>
      </c>
      <c r="L34" s="52" t="s">
        <v>452</v>
      </c>
      <c r="M34" s="52" t="s">
        <v>452</v>
      </c>
      <c r="N34" s="52"/>
      <c r="O34" s="53"/>
      <c r="P34" s="54" t="s">
        <v>449</v>
      </c>
      <c r="Q34" s="52"/>
      <c r="R34" s="53"/>
      <c r="S34" s="179"/>
      <c r="T34" s="166" t="s">
        <v>437</v>
      </c>
      <c r="U34" s="166" t="s">
        <v>437</v>
      </c>
      <c r="V34" s="167"/>
      <c r="W34" s="288" t="s">
        <v>74</v>
      </c>
    </row>
    <row r="35" spans="1:23" s="350" customFormat="1" ht="12" customHeight="1" x14ac:dyDescent="0.35">
      <c r="A35" s="356" t="s">
        <v>78</v>
      </c>
      <c r="B35" s="357" t="s">
        <v>79</v>
      </c>
      <c r="C35" s="241">
        <v>8</v>
      </c>
      <c r="D35" s="242">
        <v>53</v>
      </c>
      <c r="E35" s="242">
        <v>19</v>
      </c>
      <c r="F35" s="242">
        <v>27</v>
      </c>
      <c r="G35" s="381">
        <f t="shared" si="2"/>
        <v>99</v>
      </c>
      <c r="H35" s="241"/>
      <c r="I35" s="242"/>
      <c r="J35" s="52"/>
      <c r="K35" s="52" t="s">
        <v>456</v>
      </c>
      <c r="L35" s="52" t="s">
        <v>448</v>
      </c>
      <c r="M35" s="52" t="s">
        <v>448</v>
      </c>
      <c r="N35" s="52"/>
      <c r="O35" s="53"/>
      <c r="P35" s="54" t="s">
        <v>460</v>
      </c>
      <c r="Q35" s="52"/>
      <c r="R35" s="53"/>
      <c r="S35" s="179"/>
      <c r="T35" s="166" t="s">
        <v>437</v>
      </c>
      <c r="U35" s="166" t="s">
        <v>437</v>
      </c>
      <c r="V35" s="167"/>
      <c r="W35" s="288" t="s">
        <v>77</v>
      </c>
    </row>
    <row r="36" spans="1:23" s="350" customFormat="1" ht="12" customHeight="1" thickBot="1" x14ac:dyDescent="0.4">
      <c r="A36" s="356" t="s">
        <v>81</v>
      </c>
      <c r="B36" s="357" t="s">
        <v>55</v>
      </c>
      <c r="C36" s="366">
        <v>6</v>
      </c>
      <c r="D36" s="367"/>
      <c r="E36" s="367"/>
      <c r="F36" s="367"/>
      <c r="G36" s="382"/>
      <c r="H36" s="60" t="s">
        <v>452</v>
      </c>
      <c r="I36" s="61"/>
      <c r="J36" s="61" t="s">
        <v>452</v>
      </c>
      <c r="K36" s="61"/>
      <c r="L36" s="61"/>
      <c r="M36" s="61"/>
      <c r="N36" s="61" t="s">
        <v>0</v>
      </c>
      <c r="O36" s="62"/>
      <c r="P36" s="63" t="s">
        <v>452</v>
      </c>
      <c r="Q36" s="61" t="s">
        <v>452</v>
      </c>
      <c r="R36" s="62"/>
      <c r="S36" s="173" t="s">
        <v>437</v>
      </c>
      <c r="T36" s="174" t="s">
        <v>437</v>
      </c>
      <c r="U36" s="174" t="s">
        <v>437</v>
      </c>
      <c r="V36" s="175" t="s">
        <v>437</v>
      </c>
      <c r="W36" s="372" t="s">
        <v>80</v>
      </c>
    </row>
    <row r="37" spans="1:23" s="350" customFormat="1" ht="12" customHeight="1" thickBot="1" x14ac:dyDescent="0.4">
      <c r="C37" s="383">
        <f>SUM(C32:C36)</f>
        <v>30</v>
      </c>
      <c r="D37" s="384">
        <f t="shared" ref="D37:G37" si="3">SUM(D32:D36)</f>
        <v>123</v>
      </c>
      <c r="E37" s="384">
        <f t="shared" si="3"/>
        <v>68</v>
      </c>
      <c r="F37" s="384">
        <f t="shared" si="3"/>
        <v>65</v>
      </c>
      <c r="G37" s="385">
        <f t="shared" si="3"/>
        <v>256</v>
      </c>
      <c r="H37" s="364"/>
      <c r="I37" s="364"/>
      <c r="J37" s="364"/>
      <c r="K37" s="364"/>
      <c r="L37" s="364"/>
      <c r="M37" s="364"/>
      <c r="N37" s="364"/>
      <c r="O37" s="364"/>
      <c r="P37" s="364"/>
      <c r="Q37" s="364"/>
      <c r="R37" s="364"/>
    </row>
    <row r="38" spans="1:23" s="350" customFormat="1" ht="12" customHeight="1" x14ac:dyDescent="0.35">
      <c r="C38" s="386"/>
      <c r="D38" s="386"/>
      <c r="E38" s="386"/>
      <c r="F38" s="386"/>
      <c r="G38" s="386"/>
      <c r="H38" s="364"/>
      <c r="I38" s="364"/>
      <c r="J38" s="364"/>
      <c r="K38" s="364"/>
      <c r="L38" s="364"/>
      <c r="M38" s="364"/>
      <c r="N38" s="364"/>
      <c r="O38" s="364"/>
      <c r="P38" s="364"/>
      <c r="Q38" s="364"/>
      <c r="R38" s="364"/>
    </row>
    <row r="39" spans="1:23" s="350" customFormat="1" ht="12" customHeight="1" x14ac:dyDescent="0.35">
      <c r="C39" s="364"/>
      <c r="D39" s="364"/>
      <c r="E39" s="364"/>
      <c r="F39" s="364"/>
      <c r="G39" s="364"/>
      <c r="H39" s="364"/>
      <c r="I39" s="364"/>
      <c r="J39" s="364"/>
      <c r="K39" s="364"/>
      <c r="L39" s="364"/>
      <c r="M39" s="364"/>
      <c r="N39" s="364"/>
      <c r="O39" s="364"/>
      <c r="P39" s="364"/>
      <c r="Q39" s="364"/>
      <c r="R39" s="364"/>
    </row>
    <row r="40" spans="1:23" s="350" customFormat="1" ht="21" customHeight="1" thickBot="1" x14ac:dyDescent="0.4">
      <c r="A40" s="387"/>
      <c r="B40" s="351" t="s">
        <v>420</v>
      </c>
      <c r="C40" s="388"/>
      <c r="D40" s="388"/>
      <c r="E40" s="388"/>
      <c r="F40" s="388"/>
      <c r="G40" s="388"/>
      <c r="H40" s="364"/>
      <c r="I40" s="364"/>
      <c r="J40" s="364"/>
      <c r="K40" s="364"/>
      <c r="L40" s="364"/>
      <c r="M40" s="364"/>
      <c r="N40" s="364"/>
      <c r="O40" s="364"/>
      <c r="P40" s="364"/>
      <c r="Q40" s="364"/>
      <c r="R40" s="364"/>
      <c r="W40" s="351"/>
    </row>
    <row r="41" spans="1:23" s="350" customFormat="1" ht="20.5" customHeight="1" thickBot="1" x14ac:dyDescent="0.4">
      <c r="A41" s="351"/>
      <c r="B41" s="351" t="s">
        <v>82</v>
      </c>
      <c r="C41" s="389" t="s">
        <v>2</v>
      </c>
      <c r="D41" s="390" t="s">
        <v>3</v>
      </c>
      <c r="E41" s="390" t="s">
        <v>4</v>
      </c>
      <c r="F41" s="391" t="s">
        <v>5</v>
      </c>
      <c r="G41" s="392" t="s">
        <v>6</v>
      </c>
      <c r="H41" s="327" t="s">
        <v>421</v>
      </c>
      <c r="I41" s="18" t="s">
        <v>422</v>
      </c>
      <c r="J41" s="18" t="s">
        <v>423</v>
      </c>
      <c r="K41" s="18" t="s">
        <v>424</v>
      </c>
      <c r="L41" s="18" t="s">
        <v>425</v>
      </c>
      <c r="M41" s="18" t="s">
        <v>426</v>
      </c>
      <c r="N41" s="18" t="s">
        <v>427</v>
      </c>
      <c r="O41" s="18" t="s">
        <v>428</v>
      </c>
      <c r="P41" s="18" t="s">
        <v>429</v>
      </c>
      <c r="Q41" s="18" t="s">
        <v>430</v>
      </c>
      <c r="R41" s="18" t="s">
        <v>431</v>
      </c>
      <c r="S41" s="153" t="s">
        <v>432</v>
      </c>
      <c r="T41" s="154" t="s">
        <v>433</v>
      </c>
      <c r="U41" s="154" t="s">
        <v>434</v>
      </c>
      <c r="V41" s="155" t="s">
        <v>435</v>
      </c>
      <c r="W41" s="150" t="s">
        <v>519</v>
      </c>
    </row>
    <row r="42" spans="1:23" s="350" customFormat="1" ht="12" customHeight="1" x14ac:dyDescent="0.35">
      <c r="A42" s="356" t="s">
        <v>83</v>
      </c>
      <c r="B42" s="357" t="s">
        <v>9</v>
      </c>
      <c r="C42" s="239">
        <v>2</v>
      </c>
      <c r="D42" s="358"/>
      <c r="E42" s="358">
        <v>10</v>
      </c>
      <c r="F42" s="358"/>
      <c r="G42" s="359">
        <f t="shared" ref="G42:G47" si="4">SUM(D42:F42)</f>
        <v>10</v>
      </c>
      <c r="H42" s="41" t="s">
        <v>552</v>
      </c>
      <c r="I42" s="42"/>
      <c r="J42" s="43" t="s">
        <v>553</v>
      </c>
      <c r="K42" s="42" t="s">
        <v>553</v>
      </c>
      <c r="L42" s="43"/>
      <c r="M42" s="43"/>
      <c r="N42" s="43"/>
      <c r="O42" s="44"/>
      <c r="P42" s="45" t="s">
        <v>554</v>
      </c>
      <c r="Q42" s="42"/>
      <c r="R42" s="44"/>
      <c r="S42" s="165"/>
      <c r="T42" s="166"/>
      <c r="U42" s="166" t="s">
        <v>437</v>
      </c>
      <c r="V42" s="167" t="s">
        <v>437</v>
      </c>
      <c r="W42" s="360"/>
    </row>
    <row r="43" spans="1:23" s="350" customFormat="1" ht="12" customHeight="1" x14ac:dyDescent="0.35">
      <c r="A43" s="356" t="s">
        <v>85</v>
      </c>
      <c r="B43" s="365" t="s">
        <v>86</v>
      </c>
      <c r="C43" s="241">
        <v>5</v>
      </c>
      <c r="D43" s="242">
        <v>6</v>
      </c>
      <c r="E43" s="242"/>
      <c r="F43" s="242">
        <v>44</v>
      </c>
      <c r="G43" s="393">
        <f t="shared" si="4"/>
        <v>50</v>
      </c>
      <c r="H43" s="111" t="s">
        <v>513</v>
      </c>
      <c r="I43" s="105" t="s">
        <v>513</v>
      </c>
      <c r="J43" s="52"/>
      <c r="K43" s="105" t="s">
        <v>439</v>
      </c>
      <c r="L43" s="52"/>
      <c r="M43" s="52"/>
      <c r="N43" s="52"/>
      <c r="O43" s="55"/>
      <c r="P43" s="111" t="s">
        <v>476</v>
      </c>
      <c r="Q43" s="52"/>
      <c r="R43" s="53"/>
      <c r="S43" s="165" t="s">
        <v>437</v>
      </c>
      <c r="T43" s="166" t="s">
        <v>437</v>
      </c>
      <c r="U43" s="166"/>
      <c r="V43" s="167"/>
      <c r="W43" s="288" t="s">
        <v>84</v>
      </c>
    </row>
    <row r="44" spans="1:23" s="350" customFormat="1" ht="12" customHeight="1" x14ac:dyDescent="0.35">
      <c r="A44" s="356" t="s">
        <v>88</v>
      </c>
      <c r="B44" s="357" t="s">
        <v>89</v>
      </c>
      <c r="C44" s="241">
        <v>6</v>
      </c>
      <c r="D44" s="242">
        <v>32</v>
      </c>
      <c r="E44" s="242">
        <v>15</v>
      </c>
      <c r="F44" s="242">
        <v>3</v>
      </c>
      <c r="G44" s="393"/>
      <c r="H44" s="111" t="s">
        <v>438</v>
      </c>
      <c r="I44" s="105"/>
      <c r="J44" s="105" t="s">
        <v>438</v>
      </c>
      <c r="K44" s="52"/>
      <c r="L44" s="105" t="s">
        <v>436</v>
      </c>
      <c r="M44" s="52"/>
      <c r="N44" s="52"/>
      <c r="O44" s="55"/>
      <c r="P44" s="111" t="s">
        <v>436</v>
      </c>
      <c r="Q44" s="52"/>
      <c r="R44" s="53"/>
      <c r="S44" s="165" t="s">
        <v>437</v>
      </c>
      <c r="T44" s="166" t="s">
        <v>437</v>
      </c>
      <c r="U44" s="166" t="s">
        <v>437</v>
      </c>
      <c r="V44" s="167" t="s">
        <v>437</v>
      </c>
      <c r="W44" s="288" t="s">
        <v>87</v>
      </c>
    </row>
    <row r="45" spans="1:23" s="350" customFormat="1" ht="12" customHeight="1" x14ac:dyDescent="0.35">
      <c r="A45" s="356" t="s">
        <v>91</v>
      </c>
      <c r="B45" s="365" t="s">
        <v>92</v>
      </c>
      <c r="C45" s="241">
        <v>6</v>
      </c>
      <c r="D45" s="242">
        <v>20</v>
      </c>
      <c r="E45" s="242">
        <v>18</v>
      </c>
      <c r="F45" s="242">
        <v>6</v>
      </c>
      <c r="G45" s="393">
        <f t="shared" si="4"/>
        <v>44</v>
      </c>
      <c r="H45" s="111" t="s">
        <v>438</v>
      </c>
      <c r="I45" s="52"/>
      <c r="J45" s="52"/>
      <c r="K45" s="52"/>
      <c r="L45" s="105" t="s">
        <v>448</v>
      </c>
      <c r="M45" s="52" t="s">
        <v>461</v>
      </c>
      <c r="N45" s="52"/>
      <c r="O45" s="55"/>
      <c r="P45" s="111" t="s">
        <v>451</v>
      </c>
      <c r="Q45" s="52"/>
      <c r="R45" s="53"/>
      <c r="S45" s="165" t="s">
        <v>437</v>
      </c>
      <c r="T45" s="166" t="s">
        <v>437</v>
      </c>
      <c r="U45" s="166"/>
      <c r="V45" s="167"/>
      <c r="W45" s="288" t="s">
        <v>90</v>
      </c>
    </row>
    <row r="46" spans="1:23" s="350" customFormat="1" ht="12" customHeight="1" x14ac:dyDescent="0.35">
      <c r="A46" s="356" t="s">
        <v>94</v>
      </c>
      <c r="B46" s="365" t="s">
        <v>100</v>
      </c>
      <c r="C46" s="241">
        <v>7</v>
      </c>
      <c r="D46" s="242">
        <v>32</v>
      </c>
      <c r="E46" s="242">
        <v>25</v>
      </c>
      <c r="F46" s="242">
        <v>13</v>
      </c>
      <c r="G46" s="393">
        <f t="shared" si="4"/>
        <v>70</v>
      </c>
      <c r="H46" s="105" t="s">
        <v>452</v>
      </c>
      <c r="I46" s="52"/>
      <c r="J46" s="52" t="s">
        <v>458</v>
      </c>
      <c r="K46" s="52"/>
      <c r="L46" s="105" t="s">
        <v>452</v>
      </c>
      <c r="M46" s="364"/>
      <c r="N46" s="52" t="s">
        <v>0</v>
      </c>
      <c r="O46" s="55"/>
      <c r="P46" s="400" t="s">
        <v>449</v>
      </c>
      <c r="Q46" s="52"/>
      <c r="R46" s="53"/>
      <c r="S46" s="165"/>
      <c r="T46" s="166" t="s">
        <v>437</v>
      </c>
      <c r="U46" s="166"/>
      <c r="V46" s="167"/>
      <c r="W46" s="288" t="s">
        <v>93</v>
      </c>
    </row>
    <row r="47" spans="1:23" s="350" customFormat="1" ht="12" customHeight="1" thickBot="1" x14ac:dyDescent="0.4">
      <c r="A47" s="356" t="s">
        <v>50</v>
      </c>
      <c r="B47" s="357" t="s">
        <v>51</v>
      </c>
      <c r="C47" s="366">
        <v>4</v>
      </c>
      <c r="D47" s="367">
        <v>32</v>
      </c>
      <c r="E47" s="367">
        <v>8</v>
      </c>
      <c r="F47" s="367"/>
      <c r="G47" s="394">
        <f t="shared" si="4"/>
        <v>40</v>
      </c>
      <c r="H47" s="126"/>
      <c r="I47" s="61"/>
      <c r="J47" s="125" t="s">
        <v>438</v>
      </c>
      <c r="K47" s="61"/>
      <c r="L47" s="125" t="s">
        <v>436</v>
      </c>
      <c r="M47" s="61"/>
      <c r="N47" s="61"/>
      <c r="O47" s="64"/>
      <c r="P47" s="126" t="s">
        <v>436</v>
      </c>
      <c r="Q47" s="61"/>
      <c r="R47" s="62"/>
      <c r="S47" s="173"/>
      <c r="T47" s="174"/>
      <c r="U47" s="174" t="s">
        <v>437</v>
      </c>
      <c r="V47" s="175" t="s">
        <v>437</v>
      </c>
      <c r="W47" s="372"/>
    </row>
    <row r="48" spans="1:23" s="350" customFormat="1" ht="12" customHeight="1" thickBot="1" x14ac:dyDescent="0.4">
      <c r="C48" s="373">
        <f>SUM(C42:C47)</f>
        <v>30</v>
      </c>
      <c r="D48" s="374">
        <f>SUM(D42:D47)</f>
        <v>122</v>
      </c>
      <c r="E48" s="374">
        <f>SUM(E42:E47)</f>
        <v>76</v>
      </c>
      <c r="F48" s="374">
        <f>SUM(F42:F47)</f>
        <v>66</v>
      </c>
      <c r="G48" s="375">
        <f>SUM(D48:F48)</f>
        <v>264</v>
      </c>
      <c r="H48" s="364"/>
      <c r="I48" s="364"/>
      <c r="J48" s="364"/>
      <c r="K48" s="364"/>
      <c r="L48" s="364"/>
      <c r="M48" s="364"/>
      <c r="N48" s="364"/>
      <c r="O48" s="364"/>
      <c r="P48" s="364"/>
      <c r="Q48" s="364"/>
      <c r="R48" s="364"/>
    </row>
    <row r="49" spans="1:23" s="350" customFormat="1" ht="12" customHeight="1" thickBot="1" x14ac:dyDescent="0.4">
      <c r="C49" s="364"/>
      <c r="D49" s="364"/>
      <c r="E49" s="364"/>
      <c r="F49" s="364"/>
      <c r="G49" s="364"/>
      <c r="H49" s="364"/>
      <c r="I49" s="364"/>
      <c r="J49" s="364"/>
      <c r="K49" s="364"/>
      <c r="L49" s="364"/>
      <c r="M49" s="364"/>
      <c r="N49" s="364"/>
      <c r="O49" s="364"/>
      <c r="P49" s="364"/>
      <c r="Q49" s="364"/>
      <c r="R49" s="364"/>
    </row>
    <row r="50" spans="1:23" s="350" customFormat="1" ht="20.5" customHeight="1" thickBot="1" x14ac:dyDescent="0.4">
      <c r="A50" s="351"/>
      <c r="B50" s="387" t="s">
        <v>95</v>
      </c>
      <c r="C50" s="373" t="s">
        <v>2</v>
      </c>
      <c r="D50" s="374" t="s">
        <v>3</v>
      </c>
      <c r="E50" s="374" t="s">
        <v>4</v>
      </c>
      <c r="F50" s="395" t="s">
        <v>5</v>
      </c>
      <c r="G50" s="375" t="s">
        <v>6</v>
      </c>
      <c r="H50" s="30" t="s">
        <v>421</v>
      </c>
      <c r="I50" s="31" t="s">
        <v>422</v>
      </c>
      <c r="J50" s="31" t="s">
        <v>423</v>
      </c>
      <c r="K50" s="31" t="s">
        <v>424</v>
      </c>
      <c r="L50" s="31" t="s">
        <v>425</v>
      </c>
      <c r="M50" s="31" t="s">
        <v>426</v>
      </c>
      <c r="N50" s="31" t="s">
        <v>427</v>
      </c>
      <c r="O50" s="31" t="s">
        <v>428</v>
      </c>
      <c r="P50" s="31" t="s">
        <v>429</v>
      </c>
      <c r="Q50" s="31" t="s">
        <v>430</v>
      </c>
      <c r="R50" s="31" t="s">
        <v>431</v>
      </c>
      <c r="S50" s="153" t="s">
        <v>432</v>
      </c>
      <c r="T50" s="154" t="s">
        <v>433</v>
      </c>
      <c r="U50" s="154" t="s">
        <v>434</v>
      </c>
      <c r="V50" s="155" t="s">
        <v>435</v>
      </c>
      <c r="W50" s="150" t="s">
        <v>519</v>
      </c>
    </row>
    <row r="51" spans="1:23" s="350" customFormat="1" ht="12" customHeight="1" thickBot="1" x14ac:dyDescent="0.4">
      <c r="A51" s="356" t="s">
        <v>97</v>
      </c>
      <c r="B51" s="357" t="s">
        <v>55</v>
      </c>
      <c r="C51" s="396">
        <v>30</v>
      </c>
      <c r="D51" s="397"/>
      <c r="E51" s="397"/>
      <c r="F51" s="397"/>
      <c r="G51" s="398"/>
      <c r="H51" s="138" t="s">
        <v>478</v>
      </c>
      <c r="I51" s="143"/>
      <c r="J51" s="143"/>
      <c r="K51" s="329" t="s">
        <v>479</v>
      </c>
      <c r="L51" s="397"/>
      <c r="M51" s="143"/>
      <c r="N51" s="329" t="s">
        <v>0</v>
      </c>
      <c r="O51" s="330" t="s">
        <v>473</v>
      </c>
      <c r="P51" s="138" t="s">
        <v>478</v>
      </c>
      <c r="Q51" s="329" t="s">
        <v>479</v>
      </c>
      <c r="R51" s="144"/>
      <c r="S51" s="193" t="s">
        <v>437</v>
      </c>
      <c r="T51" s="191" t="s">
        <v>437</v>
      </c>
      <c r="U51" s="191" t="s">
        <v>437</v>
      </c>
      <c r="V51" s="192" t="s">
        <v>437</v>
      </c>
      <c r="W51" s="399" t="s">
        <v>96</v>
      </c>
    </row>
    <row r="52" spans="1:23" s="350" customFormat="1" ht="12" customHeight="1" thickBot="1" x14ac:dyDescent="0.4">
      <c r="C52" s="373">
        <f>SUM(C51:C51)</f>
        <v>30</v>
      </c>
      <c r="D52" s="374" t="s">
        <v>0</v>
      </c>
      <c r="E52" s="374" t="s">
        <v>0</v>
      </c>
      <c r="F52" s="374" t="s">
        <v>0</v>
      </c>
      <c r="G52" s="375">
        <v>0</v>
      </c>
      <c r="H52" s="364"/>
      <c r="I52" s="364"/>
      <c r="J52" s="364"/>
      <c r="K52" s="364"/>
      <c r="L52" s="364"/>
      <c r="M52" s="364"/>
      <c r="N52" s="364"/>
      <c r="O52" s="364"/>
      <c r="P52" s="364"/>
      <c r="Q52" s="364"/>
      <c r="R52" s="364"/>
    </row>
    <row r="53" spans="1:23" s="350" customFormat="1" ht="12" customHeight="1" x14ac:dyDescent="0.35">
      <c r="C53" s="386"/>
      <c r="D53" s="386"/>
      <c r="E53" s="386"/>
      <c r="F53" s="386"/>
      <c r="G53" s="386"/>
      <c r="H53" s="364"/>
      <c r="I53" s="364"/>
      <c r="J53" s="364"/>
      <c r="K53" s="364"/>
      <c r="L53" s="364"/>
      <c r="M53" s="364"/>
      <c r="N53" s="364"/>
      <c r="O53" s="364"/>
      <c r="P53" s="364"/>
      <c r="Q53" s="364"/>
      <c r="R53" s="364"/>
    </row>
    <row r="54" spans="1:23" s="350" customFormat="1" ht="12" customHeight="1" x14ac:dyDescent="0.35">
      <c r="C54" s="364"/>
      <c r="D54" s="364"/>
      <c r="E54" s="364"/>
      <c r="F54" s="364"/>
      <c r="G54" s="364"/>
      <c r="H54" s="364"/>
      <c r="I54" s="364"/>
      <c r="J54" s="364"/>
      <c r="K54" s="364"/>
      <c r="L54" s="364"/>
      <c r="M54" s="364"/>
      <c r="N54" s="364"/>
      <c r="O54" s="364"/>
      <c r="P54" s="364"/>
      <c r="Q54" s="364"/>
      <c r="R54" s="364"/>
    </row>
    <row r="55" spans="1:23" s="350" customFormat="1" ht="12" customHeight="1" x14ac:dyDescent="0.35">
      <c r="C55" s="364"/>
      <c r="D55" s="364"/>
      <c r="E55" s="364"/>
      <c r="F55" s="364"/>
      <c r="G55" s="364"/>
      <c r="H55" s="364"/>
      <c r="I55" s="364"/>
      <c r="J55" s="364"/>
      <c r="K55" s="364"/>
      <c r="L55" s="364"/>
      <c r="M55" s="364"/>
      <c r="N55" s="364"/>
      <c r="O55" s="364"/>
      <c r="P55" s="364"/>
      <c r="Q55" s="364"/>
      <c r="R55" s="364"/>
    </row>
    <row r="56" spans="1:23" s="350" customFormat="1" ht="12" customHeight="1" x14ac:dyDescent="0.35">
      <c r="C56" s="364"/>
      <c r="D56" s="364"/>
      <c r="E56" s="364"/>
      <c r="F56" s="364"/>
      <c r="G56" s="364"/>
      <c r="H56" s="364"/>
      <c r="I56" s="364"/>
      <c r="J56" s="364"/>
      <c r="K56" s="364"/>
      <c r="L56" s="364"/>
      <c r="M56" s="364"/>
      <c r="N56" s="364"/>
      <c r="O56" s="364"/>
      <c r="P56" s="364"/>
      <c r="Q56" s="364"/>
      <c r="R56" s="364"/>
      <c r="V56" s="356"/>
    </row>
  </sheetData>
  <mergeCells count="16">
    <mergeCell ref="B12:G12"/>
    <mergeCell ref="B13:G13"/>
    <mergeCell ref="B14:G14"/>
    <mergeCell ref="A5:G5"/>
    <mergeCell ref="A6:G6"/>
    <mergeCell ref="A7:G7"/>
    <mergeCell ref="A8:G8"/>
    <mergeCell ref="B11:G11"/>
    <mergeCell ref="S21:V21"/>
    <mergeCell ref="H19:O19"/>
    <mergeCell ref="P19:R19"/>
    <mergeCell ref="H20:K20"/>
    <mergeCell ref="L20:O20"/>
    <mergeCell ref="P20:R20"/>
    <mergeCell ref="H21:I21"/>
    <mergeCell ref="L21:M21"/>
  </mergeCells>
  <hyperlinks>
    <hyperlink ref="B16" location="'BEST ALI'!A21" display="M1 BEST ALI" xr:uid="{FF52AC1B-361F-4AFD-98B4-B4CCB3839988}"/>
    <hyperlink ref="B17" location="'BEST ALI'!A40" display="M2 BEST ALI" xr:uid="{B3DC06F4-0C24-4B66-92B8-97A9A50624CE}"/>
  </hyperlinks>
  <pageMargins left="0.7" right="0.7" top="0.75" bottom="0.75" header="0.3" footer="0.3"/>
  <pageSetup paperSize="9" orientation="portrait" r:id="rId1"/>
  <ignoredErrors>
    <ignoredError sqref="G23:G28 G32:G35 G42:G43 G45:G47" formulaRange="1"/>
    <ignoredError sqref="H24 H26:M26 H25:K25 J24:K24 M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FF"/>
  </sheetPr>
  <dimension ref="A1:W55"/>
  <sheetViews>
    <sheetView workbookViewId="0">
      <selection activeCell="H3" sqref="H3"/>
    </sheetView>
  </sheetViews>
  <sheetFormatPr baseColWidth="10" defaultColWidth="10.81640625" defaultRowHeight="12" customHeight="1" x14ac:dyDescent="0.35"/>
  <cols>
    <col min="1" max="1" width="6.81640625" style="164" customWidth="1"/>
    <col min="2" max="2" width="37" style="164" customWidth="1"/>
    <col min="3" max="4" width="4.453125" style="164" customWidth="1"/>
    <col min="5" max="6" width="3.1796875" style="164" customWidth="1"/>
    <col min="7" max="7" width="12.453125" style="164" customWidth="1"/>
    <col min="8" max="8" width="7.453125" style="164" customWidth="1"/>
    <col min="9" max="9" width="5.1796875" style="164" customWidth="1"/>
    <col min="10" max="10" width="8.08984375" style="164" customWidth="1"/>
    <col min="11" max="11" width="5.1796875" style="164" customWidth="1"/>
    <col min="12" max="12" width="6.81640625" style="164" customWidth="1"/>
    <col min="13" max="13" width="5.81640625" style="164" customWidth="1"/>
    <col min="14" max="14" width="6.81640625" style="164" customWidth="1"/>
    <col min="15" max="15" width="5.1796875" style="164" customWidth="1"/>
    <col min="16" max="16" width="5.81640625" style="164" customWidth="1"/>
    <col min="17" max="18" width="5.1796875" style="164" customWidth="1"/>
    <col min="19" max="22" width="2.54296875" style="164" customWidth="1"/>
    <col min="23" max="23" width="20.453125" style="164" customWidth="1"/>
    <col min="24" max="249" width="10.81640625" style="164"/>
    <col min="250" max="250" width="16.54296875" style="164" customWidth="1"/>
    <col min="251" max="251" width="10.81640625" style="164"/>
    <col min="252" max="252" width="48.1796875" style="164" customWidth="1"/>
    <col min="253" max="253" width="4.81640625" style="164" customWidth="1"/>
    <col min="254" max="254" width="4.453125" style="164" customWidth="1"/>
    <col min="255" max="256" width="4.1796875" style="164" customWidth="1"/>
    <col min="257" max="258" width="4.81640625" style="164" customWidth="1"/>
    <col min="259" max="259" width="5.81640625" style="164" customWidth="1"/>
    <col min="260" max="260" width="9.81640625" style="164" customWidth="1"/>
    <col min="261" max="505" width="10.81640625" style="164"/>
    <col min="506" max="506" width="16.54296875" style="164" customWidth="1"/>
    <col min="507" max="507" width="10.81640625" style="164"/>
    <col min="508" max="508" width="48.1796875" style="164" customWidth="1"/>
    <col min="509" max="509" width="4.81640625" style="164" customWidth="1"/>
    <col min="510" max="510" width="4.453125" style="164" customWidth="1"/>
    <col min="511" max="512" width="4.1796875" style="164" customWidth="1"/>
    <col min="513" max="514" width="4.81640625" style="164" customWidth="1"/>
    <col min="515" max="515" width="5.81640625" style="164" customWidth="1"/>
    <col min="516" max="516" width="9.81640625" style="164" customWidth="1"/>
    <col min="517" max="761" width="10.81640625" style="164"/>
    <col min="762" max="762" width="16.54296875" style="164" customWidth="1"/>
    <col min="763" max="763" width="10.81640625" style="164"/>
    <col min="764" max="764" width="48.1796875" style="164" customWidth="1"/>
    <col min="765" max="765" width="4.81640625" style="164" customWidth="1"/>
    <col min="766" max="766" width="4.453125" style="164" customWidth="1"/>
    <col min="767" max="768" width="4.1796875" style="164" customWidth="1"/>
    <col min="769" max="770" width="4.81640625" style="164" customWidth="1"/>
    <col min="771" max="771" width="5.81640625" style="164" customWidth="1"/>
    <col min="772" max="772" width="9.81640625" style="164" customWidth="1"/>
    <col min="773" max="1017" width="10.81640625" style="164"/>
    <col min="1018" max="1018" width="16.54296875" style="164" customWidth="1"/>
    <col min="1019" max="1019" width="10.81640625" style="164"/>
    <col min="1020" max="1020" width="48.1796875" style="164" customWidth="1"/>
    <col min="1021" max="1021" width="4.81640625" style="164" customWidth="1"/>
    <col min="1022" max="1022" width="4.453125" style="164" customWidth="1"/>
    <col min="1023" max="1024" width="4.1796875" style="164" customWidth="1"/>
    <col min="1025" max="1026" width="4.81640625" style="164" customWidth="1"/>
    <col min="1027" max="1027" width="5.81640625" style="164" customWidth="1"/>
    <col min="1028" max="1028" width="9.81640625" style="164" customWidth="1"/>
    <col min="1029" max="1273" width="10.81640625" style="164"/>
    <col min="1274" max="1274" width="16.54296875" style="164" customWidth="1"/>
    <col min="1275" max="1275" width="10.81640625" style="164"/>
    <col min="1276" max="1276" width="48.1796875" style="164" customWidth="1"/>
    <col min="1277" max="1277" width="4.81640625" style="164" customWidth="1"/>
    <col min="1278" max="1278" width="4.453125" style="164" customWidth="1"/>
    <col min="1279" max="1280" width="4.1796875" style="164" customWidth="1"/>
    <col min="1281" max="1282" width="4.81640625" style="164" customWidth="1"/>
    <col min="1283" max="1283" width="5.81640625" style="164" customWidth="1"/>
    <col min="1284" max="1284" width="9.81640625" style="164" customWidth="1"/>
    <col min="1285" max="1529" width="10.81640625" style="164"/>
    <col min="1530" max="1530" width="16.54296875" style="164" customWidth="1"/>
    <col min="1531" max="1531" width="10.81640625" style="164"/>
    <col min="1532" max="1532" width="48.1796875" style="164" customWidth="1"/>
    <col min="1533" max="1533" width="4.81640625" style="164" customWidth="1"/>
    <col min="1534" max="1534" width="4.453125" style="164" customWidth="1"/>
    <col min="1535" max="1536" width="4.1796875" style="164" customWidth="1"/>
    <col min="1537" max="1538" width="4.81640625" style="164" customWidth="1"/>
    <col min="1539" max="1539" width="5.81640625" style="164" customWidth="1"/>
    <col min="1540" max="1540" width="9.81640625" style="164" customWidth="1"/>
    <col min="1541" max="1785" width="10.81640625" style="164"/>
    <col min="1786" max="1786" width="16.54296875" style="164" customWidth="1"/>
    <col min="1787" max="1787" width="10.81640625" style="164"/>
    <col min="1788" max="1788" width="48.1796875" style="164" customWidth="1"/>
    <col min="1789" max="1789" width="4.81640625" style="164" customWidth="1"/>
    <col min="1790" max="1790" width="4.453125" style="164" customWidth="1"/>
    <col min="1791" max="1792" width="4.1796875" style="164" customWidth="1"/>
    <col min="1793" max="1794" width="4.81640625" style="164" customWidth="1"/>
    <col min="1795" max="1795" width="5.81640625" style="164" customWidth="1"/>
    <col min="1796" max="1796" width="9.81640625" style="164" customWidth="1"/>
    <col min="1797" max="2041" width="10.81640625" style="164"/>
    <col min="2042" max="2042" width="16.54296875" style="164" customWidth="1"/>
    <col min="2043" max="2043" width="10.81640625" style="164"/>
    <col min="2044" max="2044" width="48.1796875" style="164" customWidth="1"/>
    <col min="2045" max="2045" width="4.81640625" style="164" customWidth="1"/>
    <col min="2046" max="2046" width="4.453125" style="164" customWidth="1"/>
    <col min="2047" max="2048" width="4.1796875" style="164" customWidth="1"/>
    <col min="2049" max="2050" width="4.81640625" style="164" customWidth="1"/>
    <col min="2051" max="2051" width="5.81640625" style="164" customWidth="1"/>
    <col min="2052" max="2052" width="9.81640625" style="164" customWidth="1"/>
    <col min="2053" max="2297" width="10.81640625" style="164"/>
    <col min="2298" max="2298" width="16.54296875" style="164" customWidth="1"/>
    <col min="2299" max="2299" width="10.81640625" style="164"/>
    <col min="2300" max="2300" width="48.1796875" style="164" customWidth="1"/>
    <col min="2301" max="2301" width="4.81640625" style="164" customWidth="1"/>
    <col min="2302" max="2302" width="4.453125" style="164" customWidth="1"/>
    <col min="2303" max="2304" width="4.1796875" style="164" customWidth="1"/>
    <col min="2305" max="2306" width="4.81640625" style="164" customWidth="1"/>
    <col min="2307" max="2307" width="5.81640625" style="164" customWidth="1"/>
    <col min="2308" max="2308" width="9.81640625" style="164" customWidth="1"/>
    <col min="2309" max="2553" width="10.81640625" style="164"/>
    <col min="2554" max="2554" width="16.54296875" style="164" customWidth="1"/>
    <col min="2555" max="2555" width="10.81640625" style="164"/>
    <col min="2556" max="2556" width="48.1796875" style="164" customWidth="1"/>
    <col min="2557" max="2557" width="4.81640625" style="164" customWidth="1"/>
    <col min="2558" max="2558" width="4.453125" style="164" customWidth="1"/>
    <col min="2559" max="2560" width="4.1796875" style="164" customWidth="1"/>
    <col min="2561" max="2562" width="4.81640625" style="164" customWidth="1"/>
    <col min="2563" max="2563" width="5.81640625" style="164" customWidth="1"/>
    <col min="2564" max="2564" width="9.81640625" style="164" customWidth="1"/>
    <col min="2565" max="2809" width="10.81640625" style="164"/>
    <col min="2810" max="2810" width="16.54296875" style="164" customWidth="1"/>
    <col min="2811" max="2811" width="10.81640625" style="164"/>
    <col min="2812" max="2812" width="48.1796875" style="164" customWidth="1"/>
    <col min="2813" max="2813" width="4.81640625" style="164" customWidth="1"/>
    <col min="2814" max="2814" width="4.453125" style="164" customWidth="1"/>
    <col min="2815" max="2816" width="4.1796875" style="164" customWidth="1"/>
    <col min="2817" max="2818" width="4.81640625" style="164" customWidth="1"/>
    <col min="2819" max="2819" width="5.81640625" style="164" customWidth="1"/>
    <col min="2820" max="2820" width="9.81640625" style="164" customWidth="1"/>
    <col min="2821" max="3065" width="10.81640625" style="164"/>
    <col min="3066" max="3066" width="16.54296875" style="164" customWidth="1"/>
    <col min="3067" max="3067" width="10.81640625" style="164"/>
    <col min="3068" max="3068" width="48.1796875" style="164" customWidth="1"/>
    <col min="3069" max="3069" width="4.81640625" style="164" customWidth="1"/>
    <col min="3070" max="3070" width="4.453125" style="164" customWidth="1"/>
    <col min="3071" max="3072" width="4.1796875" style="164" customWidth="1"/>
    <col min="3073" max="3074" width="4.81640625" style="164" customWidth="1"/>
    <col min="3075" max="3075" width="5.81640625" style="164" customWidth="1"/>
    <col min="3076" max="3076" width="9.81640625" style="164" customWidth="1"/>
    <col min="3077" max="3321" width="10.81640625" style="164"/>
    <col min="3322" max="3322" width="16.54296875" style="164" customWidth="1"/>
    <col min="3323" max="3323" width="10.81640625" style="164"/>
    <col min="3324" max="3324" width="48.1796875" style="164" customWidth="1"/>
    <col min="3325" max="3325" width="4.81640625" style="164" customWidth="1"/>
    <col min="3326" max="3326" width="4.453125" style="164" customWidth="1"/>
    <col min="3327" max="3328" width="4.1796875" style="164" customWidth="1"/>
    <col min="3329" max="3330" width="4.81640625" style="164" customWidth="1"/>
    <col min="3331" max="3331" width="5.81640625" style="164" customWidth="1"/>
    <col min="3332" max="3332" width="9.81640625" style="164" customWidth="1"/>
    <col min="3333" max="3577" width="10.81640625" style="164"/>
    <col min="3578" max="3578" width="16.54296875" style="164" customWidth="1"/>
    <col min="3579" max="3579" width="10.81640625" style="164"/>
    <col min="3580" max="3580" width="48.1796875" style="164" customWidth="1"/>
    <col min="3581" max="3581" width="4.81640625" style="164" customWidth="1"/>
    <col min="3582" max="3582" width="4.453125" style="164" customWidth="1"/>
    <col min="3583" max="3584" width="4.1796875" style="164" customWidth="1"/>
    <col min="3585" max="3586" width="4.81640625" style="164" customWidth="1"/>
    <col min="3587" max="3587" width="5.81640625" style="164" customWidth="1"/>
    <col min="3588" max="3588" width="9.81640625" style="164" customWidth="1"/>
    <col min="3589" max="3833" width="10.81640625" style="164"/>
    <col min="3834" max="3834" width="16.54296875" style="164" customWidth="1"/>
    <col min="3835" max="3835" width="10.81640625" style="164"/>
    <col min="3836" max="3836" width="48.1796875" style="164" customWidth="1"/>
    <col min="3837" max="3837" width="4.81640625" style="164" customWidth="1"/>
    <col min="3838" max="3838" width="4.453125" style="164" customWidth="1"/>
    <col min="3839" max="3840" width="4.1796875" style="164" customWidth="1"/>
    <col min="3841" max="3842" width="4.81640625" style="164" customWidth="1"/>
    <col min="3843" max="3843" width="5.81640625" style="164" customWidth="1"/>
    <col min="3844" max="3844" width="9.81640625" style="164" customWidth="1"/>
    <col min="3845" max="4089" width="10.81640625" style="164"/>
    <col min="4090" max="4090" width="16.54296875" style="164" customWidth="1"/>
    <col min="4091" max="4091" width="10.81640625" style="164"/>
    <col min="4092" max="4092" width="48.1796875" style="164" customWidth="1"/>
    <col min="4093" max="4093" width="4.81640625" style="164" customWidth="1"/>
    <col min="4094" max="4094" width="4.453125" style="164" customWidth="1"/>
    <col min="4095" max="4096" width="4.1796875" style="164" customWidth="1"/>
    <col min="4097" max="4098" width="4.81640625" style="164" customWidth="1"/>
    <col min="4099" max="4099" width="5.81640625" style="164" customWidth="1"/>
    <col min="4100" max="4100" width="9.81640625" style="164" customWidth="1"/>
    <col min="4101" max="4345" width="10.81640625" style="164"/>
    <col min="4346" max="4346" width="16.54296875" style="164" customWidth="1"/>
    <col min="4347" max="4347" width="10.81640625" style="164"/>
    <col min="4348" max="4348" width="48.1796875" style="164" customWidth="1"/>
    <col min="4349" max="4349" width="4.81640625" style="164" customWidth="1"/>
    <col min="4350" max="4350" width="4.453125" style="164" customWidth="1"/>
    <col min="4351" max="4352" width="4.1796875" style="164" customWidth="1"/>
    <col min="4353" max="4354" width="4.81640625" style="164" customWidth="1"/>
    <col min="4355" max="4355" width="5.81640625" style="164" customWidth="1"/>
    <col min="4356" max="4356" width="9.81640625" style="164" customWidth="1"/>
    <col min="4357" max="4601" width="10.81640625" style="164"/>
    <col min="4602" max="4602" width="16.54296875" style="164" customWidth="1"/>
    <col min="4603" max="4603" width="10.81640625" style="164"/>
    <col min="4604" max="4604" width="48.1796875" style="164" customWidth="1"/>
    <col min="4605" max="4605" width="4.81640625" style="164" customWidth="1"/>
    <col min="4606" max="4606" width="4.453125" style="164" customWidth="1"/>
    <col min="4607" max="4608" width="4.1796875" style="164" customWidth="1"/>
    <col min="4609" max="4610" width="4.81640625" style="164" customWidth="1"/>
    <col min="4611" max="4611" width="5.81640625" style="164" customWidth="1"/>
    <col min="4612" max="4612" width="9.81640625" style="164" customWidth="1"/>
    <col min="4613" max="4857" width="10.81640625" style="164"/>
    <col min="4858" max="4858" width="16.54296875" style="164" customWidth="1"/>
    <col min="4859" max="4859" width="10.81640625" style="164"/>
    <col min="4860" max="4860" width="48.1796875" style="164" customWidth="1"/>
    <col min="4861" max="4861" width="4.81640625" style="164" customWidth="1"/>
    <col min="4862" max="4862" width="4.453125" style="164" customWidth="1"/>
    <col min="4863" max="4864" width="4.1796875" style="164" customWidth="1"/>
    <col min="4865" max="4866" width="4.81640625" style="164" customWidth="1"/>
    <col min="4867" max="4867" width="5.81640625" style="164" customWidth="1"/>
    <col min="4868" max="4868" width="9.81640625" style="164" customWidth="1"/>
    <col min="4869" max="5113" width="10.81640625" style="164"/>
    <col min="5114" max="5114" width="16.54296875" style="164" customWidth="1"/>
    <col min="5115" max="5115" width="10.81640625" style="164"/>
    <col min="5116" max="5116" width="48.1796875" style="164" customWidth="1"/>
    <col min="5117" max="5117" width="4.81640625" style="164" customWidth="1"/>
    <col min="5118" max="5118" width="4.453125" style="164" customWidth="1"/>
    <col min="5119" max="5120" width="4.1796875" style="164" customWidth="1"/>
    <col min="5121" max="5122" width="4.81640625" style="164" customWidth="1"/>
    <col min="5123" max="5123" width="5.81640625" style="164" customWidth="1"/>
    <col min="5124" max="5124" width="9.81640625" style="164" customWidth="1"/>
    <col min="5125" max="5369" width="10.81640625" style="164"/>
    <col min="5370" max="5370" width="16.54296875" style="164" customWidth="1"/>
    <col min="5371" max="5371" width="10.81640625" style="164"/>
    <col min="5372" max="5372" width="48.1796875" style="164" customWidth="1"/>
    <col min="5373" max="5373" width="4.81640625" style="164" customWidth="1"/>
    <col min="5374" max="5374" width="4.453125" style="164" customWidth="1"/>
    <col min="5375" max="5376" width="4.1796875" style="164" customWidth="1"/>
    <col min="5377" max="5378" width="4.81640625" style="164" customWidth="1"/>
    <col min="5379" max="5379" width="5.81640625" style="164" customWidth="1"/>
    <col min="5380" max="5380" width="9.81640625" style="164" customWidth="1"/>
    <col min="5381" max="5625" width="10.81640625" style="164"/>
    <col min="5626" max="5626" width="16.54296875" style="164" customWidth="1"/>
    <col min="5627" max="5627" width="10.81640625" style="164"/>
    <col min="5628" max="5628" width="48.1796875" style="164" customWidth="1"/>
    <col min="5629" max="5629" width="4.81640625" style="164" customWidth="1"/>
    <col min="5630" max="5630" width="4.453125" style="164" customWidth="1"/>
    <col min="5631" max="5632" width="4.1796875" style="164" customWidth="1"/>
    <col min="5633" max="5634" width="4.81640625" style="164" customWidth="1"/>
    <col min="5635" max="5635" width="5.81640625" style="164" customWidth="1"/>
    <col min="5636" max="5636" width="9.81640625" style="164" customWidth="1"/>
    <col min="5637" max="5881" width="10.81640625" style="164"/>
    <col min="5882" max="5882" width="16.54296875" style="164" customWidth="1"/>
    <col min="5883" max="5883" width="10.81640625" style="164"/>
    <col min="5884" max="5884" width="48.1796875" style="164" customWidth="1"/>
    <col min="5885" max="5885" width="4.81640625" style="164" customWidth="1"/>
    <col min="5886" max="5886" width="4.453125" style="164" customWidth="1"/>
    <col min="5887" max="5888" width="4.1796875" style="164" customWidth="1"/>
    <col min="5889" max="5890" width="4.81640625" style="164" customWidth="1"/>
    <col min="5891" max="5891" width="5.81640625" style="164" customWidth="1"/>
    <col min="5892" max="5892" width="9.81640625" style="164" customWidth="1"/>
    <col min="5893" max="6137" width="10.81640625" style="164"/>
    <col min="6138" max="6138" width="16.54296875" style="164" customWidth="1"/>
    <col min="6139" max="6139" width="10.81640625" style="164"/>
    <col min="6140" max="6140" width="48.1796875" style="164" customWidth="1"/>
    <col min="6141" max="6141" width="4.81640625" style="164" customWidth="1"/>
    <col min="6142" max="6142" width="4.453125" style="164" customWidth="1"/>
    <col min="6143" max="6144" width="4.1796875" style="164" customWidth="1"/>
    <col min="6145" max="6146" width="4.81640625" style="164" customWidth="1"/>
    <col min="6147" max="6147" width="5.81640625" style="164" customWidth="1"/>
    <col min="6148" max="6148" width="9.81640625" style="164" customWidth="1"/>
    <col min="6149" max="6393" width="10.81640625" style="164"/>
    <col min="6394" max="6394" width="16.54296875" style="164" customWidth="1"/>
    <col min="6395" max="6395" width="10.81640625" style="164"/>
    <col min="6396" max="6396" width="48.1796875" style="164" customWidth="1"/>
    <col min="6397" max="6397" width="4.81640625" style="164" customWidth="1"/>
    <col min="6398" max="6398" width="4.453125" style="164" customWidth="1"/>
    <col min="6399" max="6400" width="4.1796875" style="164" customWidth="1"/>
    <col min="6401" max="6402" width="4.81640625" style="164" customWidth="1"/>
    <col min="6403" max="6403" width="5.81640625" style="164" customWidth="1"/>
    <col min="6404" max="6404" width="9.81640625" style="164" customWidth="1"/>
    <col min="6405" max="6649" width="10.81640625" style="164"/>
    <col min="6650" max="6650" width="16.54296875" style="164" customWidth="1"/>
    <col min="6651" max="6651" width="10.81640625" style="164"/>
    <col min="6652" max="6652" width="48.1796875" style="164" customWidth="1"/>
    <col min="6653" max="6653" width="4.81640625" style="164" customWidth="1"/>
    <col min="6654" max="6654" width="4.453125" style="164" customWidth="1"/>
    <col min="6655" max="6656" width="4.1796875" style="164" customWidth="1"/>
    <col min="6657" max="6658" width="4.81640625" style="164" customWidth="1"/>
    <col min="6659" max="6659" width="5.81640625" style="164" customWidth="1"/>
    <col min="6660" max="6660" width="9.81640625" style="164" customWidth="1"/>
    <col min="6661" max="6905" width="10.81640625" style="164"/>
    <col min="6906" max="6906" width="16.54296875" style="164" customWidth="1"/>
    <col min="6907" max="6907" width="10.81640625" style="164"/>
    <col min="6908" max="6908" width="48.1796875" style="164" customWidth="1"/>
    <col min="6909" max="6909" width="4.81640625" style="164" customWidth="1"/>
    <col min="6910" max="6910" width="4.453125" style="164" customWidth="1"/>
    <col min="6911" max="6912" width="4.1796875" style="164" customWidth="1"/>
    <col min="6913" max="6914" width="4.81640625" style="164" customWidth="1"/>
    <col min="6915" max="6915" width="5.81640625" style="164" customWidth="1"/>
    <col min="6916" max="6916" width="9.81640625" style="164" customWidth="1"/>
    <col min="6917" max="7161" width="10.81640625" style="164"/>
    <col min="7162" max="7162" width="16.54296875" style="164" customWidth="1"/>
    <col min="7163" max="7163" width="10.81640625" style="164"/>
    <col min="7164" max="7164" width="48.1796875" style="164" customWidth="1"/>
    <col min="7165" max="7165" width="4.81640625" style="164" customWidth="1"/>
    <col min="7166" max="7166" width="4.453125" style="164" customWidth="1"/>
    <col min="7167" max="7168" width="4.1796875" style="164" customWidth="1"/>
    <col min="7169" max="7170" width="4.81640625" style="164" customWidth="1"/>
    <col min="7171" max="7171" width="5.81640625" style="164" customWidth="1"/>
    <col min="7172" max="7172" width="9.81640625" style="164" customWidth="1"/>
    <col min="7173" max="7417" width="10.81640625" style="164"/>
    <col min="7418" max="7418" width="16.54296875" style="164" customWidth="1"/>
    <col min="7419" max="7419" width="10.81640625" style="164"/>
    <col min="7420" max="7420" width="48.1796875" style="164" customWidth="1"/>
    <col min="7421" max="7421" width="4.81640625" style="164" customWidth="1"/>
    <col min="7422" max="7422" width="4.453125" style="164" customWidth="1"/>
    <col min="7423" max="7424" width="4.1796875" style="164" customWidth="1"/>
    <col min="7425" max="7426" width="4.81640625" style="164" customWidth="1"/>
    <col min="7427" max="7427" width="5.81640625" style="164" customWidth="1"/>
    <col min="7428" max="7428" width="9.81640625" style="164" customWidth="1"/>
    <col min="7429" max="7673" width="10.81640625" style="164"/>
    <col min="7674" max="7674" width="16.54296875" style="164" customWidth="1"/>
    <col min="7675" max="7675" width="10.81640625" style="164"/>
    <col min="7676" max="7676" width="48.1796875" style="164" customWidth="1"/>
    <col min="7677" max="7677" width="4.81640625" style="164" customWidth="1"/>
    <col min="7678" max="7678" width="4.453125" style="164" customWidth="1"/>
    <col min="7679" max="7680" width="4.1796875" style="164" customWidth="1"/>
    <col min="7681" max="7682" width="4.81640625" style="164" customWidth="1"/>
    <col min="7683" max="7683" width="5.81640625" style="164" customWidth="1"/>
    <col min="7684" max="7684" width="9.81640625" style="164" customWidth="1"/>
    <col min="7685" max="7929" width="10.81640625" style="164"/>
    <col min="7930" max="7930" width="16.54296875" style="164" customWidth="1"/>
    <col min="7931" max="7931" width="10.81640625" style="164"/>
    <col min="7932" max="7932" width="48.1796875" style="164" customWidth="1"/>
    <col min="7933" max="7933" width="4.81640625" style="164" customWidth="1"/>
    <col min="7934" max="7934" width="4.453125" style="164" customWidth="1"/>
    <col min="7935" max="7936" width="4.1796875" style="164" customWidth="1"/>
    <col min="7937" max="7938" width="4.81640625" style="164" customWidth="1"/>
    <col min="7939" max="7939" width="5.81640625" style="164" customWidth="1"/>
    <col min="7940" max="7940" width="9.81640625" style="164" customWidth="1"/>
    <col min="7941" max="8185" width="10.81640625" style="164"/>
    <col min="8186" max="8186" width="16.54296875" style="164" customWidth="1"/>
    <col min="8187" max="8187" width="10.81640625" style="164"/>
    <col min="8188" max="8188" width="48.1796875" style="164" customWidth="1"/>
    <col min="8189" max="8189" width="4.81640625" style="164" customWidth="1"/>
    <col min="8190" max="8190" width="4.453125" style="164" customWidth="1"/>
    <col min="8191" max="8192" width="4.1796875" style="164" customWidth="1"/>
    <col min="8193" max="8194" width="4.81640625" style="164" customWidth="1"/>
    <col min="8195" max="8195" width="5.81640625" style="164" customWidth="1"/>
    <col min="8196" max="8196" width="9.81640625" style="164" customWidth="1"/>
    <col min="8197" max="8441" width="10.81640625" style="164"/>
    <col min="8442" max="8442" width="16.54296875" style="164" customWidth="1"/>
    <col min="8443" max="8443" width="10.81640625" style="164"/>
    <col min="8444" max="8444" width="48.1796875" style="164" customWidth="1"/>
    <col min="8445" max="8445" width="4.81640625" style="164" customWidth="1"/>
    <col min="8446" max="8446" width="4.453125" style="164" customWidth="1"/>
    <col min="8447" max="8448" width="4.1796875" style="164" customWidth="1"/>
    <col min="8449" max="8450" width="4.81640625" style="164" customWidth="1"/>
    <col min="8451" max="8451" width="5.81640625" style="164" customWidth="1"/>
    <col min="8452" max="8452" width="9.81640625" style="164" customWidth="1"/>
    <col min="8453" max="8697" width="10.81640625" style="164"/>
    <col min="8698" max="8698" width="16.54296875" style="164" customWidth="1"/>
    <col min="8699" max="8699" width="10.81640625" style="164"/>
    <col min="8700" max="8700" width="48.1796875" style="164" customWidth="1"/>
    <col min="8701" max="8701" width="4.81640625" style="164" customWidth="1"/>
    <col min="8702" max="8702" width="4.453125" style="164" customWidth="1"/>
    <col min="8703" max="8704" width="4.1796875" style="164" customWidth="1"/>
    <col min="8705" max="8706" width="4.81640625" style="164" customWidth="1"/>
    <col min="8707" max="8707" width="5.81640625" style="164" customWidth="1"/>
    <col min="8708" max="8708" width="9.81640625" style="164" customWidth="1"/>
    <col min="8709" max="8953" width="10.81640625" style="164"/>
    <col min="8954" max="8954" width="16.54296875" style="164" customWidth="1"/>
    <col min="8955" max="8955" width="10.81640625" style="164"/>
    <col min="8956" max="8956" width="48.1796875" style="164" customWidth="1"/>
    <col min="8957" max="8957" width="4.81640625" style="164" customWidth="1"/>
    <col min="8958" max="8958" width="4.453125" style="164" customWidth="1"/>
    <col min="8959" max="8960" width="4.1796875" style="164" customWidth="1"/>
    <col min="8961" max="8962" width="4.81640625" style="164" customWidth="1"/>
    <col min="8963" max="8963" width="5.81640625" style="164" customWidth="1"/>
    <col min="8964" max="8964" width="9.81640625" style="164" customWidth="1"/>
    <col min="8965" max="9209" width="10.81640625" style="164"/>
    <col min="9210" max="9210" width="16.54296875" style="164" customWidth="1"/>
    <col min="9211" max="9211" width="10.81640625" style="164"/>
    <col min="9212" max="9212" width="48.1796875" style="164" customWidth="1"/>
    <col min="9213" max="9213" width="4.81640625" style="164" customWidth="1"/>
    <col min="9214" max="9214" width="4.453125" style="164" customWidth="1"/>
    <col min="9215" max="9216" width="4.1796875" style="164" customWidth="1"/>
    <col min="9217" max="9218" width="4.81640625" style="164" customWidth="1"/>
    <col min="9219" max="9219" width="5.81640625" style="164" customWidth="1"/>
    <col min="9220" max="9220" width="9.81640625" style="164" customWidth="1"/>
    <col min="9221" max="9465" width="10.81640625" style="164"/>
    <col min="9466" max="9466" width="16.54296875" style="164" customWidth="1"/>
    <col min="9467" max="9467" width="10.81640625" style="164"/>
    <col min="9468" max="9468" width="48.1796875" style="164" customWidth="1"/>
    <col min="9469" max="9469" width="4.81640625" style="164" customWidth="1"/>
    <col min="9470" max="9470" width="4.453125" style="164" customWidth="1"/>
    <col min="9471" max="9472" width="4.1796875" style="164" customWidth="1"/>
    <col min="9473" max="9474" width="4.81640625" style="164" customWidth="1"/>
    <col min="9475" max="9475" width="5.81640625" style="164" customWidth="1"/>
    <col min="9476" max="9476" width="9.81640625" style="164" customWidth="1"/>
    <col min="9477" max="9721" width="10.81640625" style="164"/>
    <col min="9722" max="9722" width="16.54296875" style="164" customWidth="1"/>
    <col min="9723" max="9723" width="10.81640625" style="164"/>
    <col min="9724" max="9724" width="48.1796875" style="164" customWidth="1"/>
    <col min="9725" max="9725" width="4.81640625" style="164" customWidth="1"/>
    <col min="9726" max="9726" width="4.453125" style="164" customWidth="1"/>
    <col min="9727" max="9728" width="4.1796875" style="164" customWidth="1"/>
    <col min="9729" max="9730" width="4.81640625" style="164" customWidth="1"/>
    <col min="9731" max="9731" width="5.81640625" style="164" customWidth="1"/>
    <col min="9732" max="9732" width="9.81640625" style="164" customWidth="1"/>
    <col min="9733" max="9977" width="10.81640625" style="164"/>
    <col min="9978" max="9978" width="16.54296875" style="164" customWidth="1"/>
    <col min="9979" max="9979" width="10.81640625" style="164"/>
    <col min="9980" max="9980" width="48.1796875" style="164" customWidth="1"/>
    <col min="9981" max="9981" width="4.81640625" style="164" customWidth="1"/>
    <col min="9982" max="9982" width="4.453125" style="164" customWidth="1"/>
    <col min="9983" max="9984" width="4.1796875" style="164" customWidth="1"/>
    <col min="9985" max="9986" width="4.81640625" style="164" customWidth="1"/>
    <col min="9987" max="9987" width="5.81640625" style="164" customWidth="1"/>
    <col min="9988" max="9988" width="9.81640625" style="164" customWidth="1"/>
    <col min="9989" max="10233" width="10.81640625" style="164"/>
    <col min="10234" max="10234" width="16.54296875" style="164" customWidth="1"/>
    <col min="10235" max="10235" width="10.81640625" style="164"/>
    <col min="10236" max="10236" width="48.1796875" style="164" customWidth="1"/>
    <col min="10237" max="10237" width="4.81640625" style="164" customWidth="1"/>
    <col min="10238" max="10238" width="4.453125" style="164" customWidth="1"/>
    <col min="10239" max="10240" width="4.1796875" style="164" customWidth="1"/>
    <col min="10241" max="10242" width="4.81640625" style="164" customWidth="1"/>
    <col min="10243" max="10243" width="5.81640625" style="164" customWidth="1"/>
    <col min="10244" max="10244" width="9.81640625" style="164" customWidth="1"/>
    <col min="10245" max="10489" width="10.81640625" style="164"/>
    <col min="10490" max="10490" width="16.54296875" style="164" customWidth="1"/>
    <col min="10491" max="10491" width="10.81640625" style="164"/>
    <col min="10492" max="10492" width="48.1796875" style="164" customWidth="1"/>
    <col min="10493" max="10493" width="4.81640625" style="164" customWidth="1"/>
    <col min="10494" max="10494" width="4.453125" style="164" customWidth="1"/>
    <col min="10495" max="10496" width="4.1796875" style="164" customWidth="1"/>
    <col min="10497" max="10498" width="4.81640625" style="164" customWidth="1"/>
    <col min="10499" max="10499" width="5.81640625" style="164" customWidth="1"/>
    <col min="10500" max="10500" width="9.81640625" style="164" customWidth="1"/>
    <col min="10501" max="10745" width="10.81640625" style="164"/>
    <col min="10746" max="10746" width="16.54296875" style="164" customWidth="1"/>
    <col min="10747" max="10747" width="10.81640625" style="164"/>
    <col min="10748" max="10748" width="48.1796875" style="164" customWidth="1"/>
    <col min="10749" max="10749" width="4.81640625" style="164" customWidth="1"/>
    <col min="10750" max="10750" width="4.453125" style="164" customWidth="1"/>
    <col min="10751" max="10752" width="4.1796875" style="164" customWidth="1"/>
    <col min="10753" max="10754" width="4.81640625" style="164" customWidth="1"/>
    <col min="10755" max="10755" width="5.81640625" style="164" customWidth="1"/>
    <col min="10756" max="10756" width="9.81640625" style="164" customWidth="1"/>
    <col min="10757" max="11001" width="10.81640625" style="164"/>
    <col min="11002" max="11002" width="16.54296875" style="164" customWidth="1"/>
    <col min="11003" max="11003" width="10.81640625" style="164"/>
    <col min="11004" max="11004" width="48.1796875" style="164" customWidth="1"/>
    <col min="11005" max="11005" width="4.81640625" style="164" customWidth="1"/>
    <col min="11006" max="11006" width="4.453125" style="164" customWidth="1"/>
    <col min="11007" max="11008" width="4.1796875" style="164" customWidth="1"/>
    <col min="11009" max="11010" width="4.81640625" style="164" customWidth="1"/>
    <col min="11011" max="11011" width="5.81640625" style="164" customWidth="1"/>
    <col min="11012" max="11012" width="9.81640625" style="164" customWidth="1"/>
    <col min="11013" max="11257" width="10.81640625" style="164"/>
    <col min="11258" max="11258" width="16.54296875" style="164" customWidth="1"/>
    <col min="11259" max="11259" width="10.81640625" style="164"/>
    <col min="11260" max="11260" width="48.1796875" style="164" customWidth="1"/>
    <col min="11261" max="11261" width="4.81640625" style="164" customWidth="1"/>
    <col min="11262" max="11262" width="4.453125" style="164" customWidth="1"/>
    <col min="11263" max="11264" width="4.1796875" style="164" customWidth="1"/>
    <col min="11265" max="11266" width="4.81640625" style="164" customWidth="1"/>
    <col min="11267" max="11267" width="5.81640625" style="164" customWidth="1"/>
    <col min="11268" max="11268" width="9.81640625" style="164" customWidth="1"/>
    <col min="11269" max="11513" width="10.81640625" style="164"/>
    <col min="11514" max="11514" width="16.54296875" style="164" customWidth="1"/>
    <col min="11515" max="11515" width="10.81640625" style="164"/>
    <col min="11516" max="11516" width="48.1796875" style="164" customWidth="1"/>
    <col min="11517" max="11517" width="4.81640625" style="164" customWidth="1"/>
    <col min="11518" max="11518" width="4.453125" style="164" customWidth="1"/>
    <col min="11519" max="11520" width="4.1796875" style="164" customWidth="1"/>
    <col min="11521" max="11522" width="4.81640625" style="164" customWidth="1"/>
    <col min="11523" max="11523" width="5.81640625" style="164" customWidth="1"/>
    <col min="11524" max="11524" width="9.81640625" style="164" customWidth="1"/>
    <col min="11525" max="11769" width="10.81640625" style="164"/>
    <col min="11770" max="11770" width="16.54296875" style="164" customWidth="1"/>
    <col min="11771" max="11771" width="10.81640625" style="164"/>
    <col min="11772" max="11772" width="48.1796875" style="164" customWidth="1"/>
    <col min="11773" max="11773" width="4.81640625" style="164" customWidth="1"/>
    <col min="11774" max="11774" width="4.453125" style="164" customWidth="1"/>
    <col min="11775" max="11776" width="4.1796875" style="164" customWidth="1"/>
    <col min="11777" max="11778" width="4.81640625" style="164" customWidth="1"/>
    <col min="11779" max="11779" width="5.81640625" style="164" customWidth="1"/>
    <col min="11780" max="11780" width="9.81640625" style="164" customWidth="1"/>
    <col min="11781" max="12025" width="10.81640625" style="164"/>
    <col min="12026" max="12026" width="16.54296875" style="164" customWidth="1"/>
    <col min="12027" max="12027" width="10.81640625" style="164"/>
    <col min="12028" max="12028" width="48.1796875" style="164" customWidth="1"/>
    <col min="12029" max="12029" width="4.81640625" style="164" customWidth="1"/>
    <col min="12030" max="12030" width="4.453125" style="164" customWidth="1"/>
    <col min="12031" max="12032" width="4.1796875" style="164" customWidth="1"/>
    <col min="12033" max="12034" width="4.81640625" style="164" customWidth="1"/>
    <col min="12035" max="12035" width="5.81640625" style="164" customWidth="1"/>
    <col min="12036" max="12036" width="9.81640625" style="164" customWidth="1"/>
    <col min="12037" max="12281" width="10.81640625" style="164"/>
    <col min="12282" max="12282" width="16.54296875" style="164" customWidth="1"/>
    <col min="12283" max="12283" width="10.81640625" style="164"/>
    <col min="12284" max="12284" width="48.1796875" style="164" customWidth="1"/>
    <col min="12285" max="12285" width="4.81640625" style="164" customWidth="1"/>
    <col min="12286" max="12286" width="4.453125" style="164" customWidth="1"/>
    <col min="12287" max="12288" width="4.1796875" style="164" customWidth="1"/>
    <col min="12289" max="12290" width="4.81640625" style="164" customWidth="1"/>
    <col min="12291" max="12291" width="5.81640625" style="164" customWidth="1"/>
    <col min="12292" max="12292" width="9.81640625" style="164" customWidth="1"/>
    <col min="12293" max="12537" width="10.81640625" style="164"/>
    <col min="12538" max="12538" width="16.54296875" style="164" customWidth="1"/>
    <col min="12539" max="12539" width="10.81640625" style="164"/>
    <col min="12540" max="12540" width="48.1796875" style="164" customWidth="1"/>
    <col min="12541" max="12541" width="4.81640625" style="164" customWidth="1"/>
    <col min="12542" max="12542" width="4.453125" style="164" customWidth="1"/>
    <col min="12543" max="12544" width="4.1796875" style="164" customWidth="1"/>
    <col min="12545" max="12546" width="4.81640625" style="164" customWidth="1"/>
    <col min="12547" max="12547" width="5.81640625" style="164" customWidth="1"/>
    <col min="12548" max="12548" width="9.81640625" style="164" customWidth="1"/>
    <col min="12549" max="12793" width="10.81640625" style="164"/>
    <col min="12794" max="12794" width="16.54296875" style="164" customWidth="1"/>
    <col min="12795" max="12795" width="10.81640625" style="164"/>
    <col min="12796" max="12796" width="48.1796875" style="164" customWidth="1"/>
    <col min="12797" max="12797" width="4.81640625" style="164" customWidth="1"/>
    <col min="12798" max="12798" width="4.453125" style="164" customWidth="1"/>
    <col min="12799" max="12800" width="4.1796875" style="164" customWidth="1"/>
    <col min="12801" max="12802" width="4.81640625" style="164" customWidth="1"/>
    <col min="12803" max="12803" width="5.81640625" style="164" customWidth="1"/>
    <col min="12804" max="12804" width="9.81640625" style="164" customWidth="1"/>
    <col min="12805" max="13049" width="10.81640625" style="164"/>
    <col min="13050" max="13050" width="16.54296875" style="164" customWidth="1"/>
    <col min="13051" max="13051" width="10.81640625" style="164"/>
    <col min="13052" max="13052" width="48.1796875" style="164" customWidth="1"/>
    <col min="13053" max="13053" width="4.81640625" style="164" customWidth="1"/>
    <col min="13054" max="13054" width="4.453125" style="164" customWidth="1"/>
    <col min="13055" max="13056" width="4.1796875" style="164" customWidth="1"/>
    <col min="13057" max="13058" width="4.81640625" style="164" customWidth="1"/>
    <col min="13059" max="13059" width="5.81640625" style="164" customWidth="1"/>
    <col min="13060" max="13060" width="9.81640625" style="164" customWidth="1"/>
    <col min="13061" max="13305" width="10.81640625" style="164"/>
    <col min="13306" max="13306" width="16.54296875" style="164" customWidth="1"/>
    <col min="13307" max="13307" width="10.81640625" style="164"/>
    <col min="13308" max="13308" width="48.1796875" style="164" customWidth="1"/>
    <col min="13309" max="13309" width="4.81640625" style="164" customWidth="1"/>
    <col min="13310" max="13310" width="4.453125" style="164" customWidth="1"/>
    <col min="13311" max="13312" width="4.1796875" style="164" customWidth="1"/>
    <col min="13313" max="13314" width="4.81640625" style="164" customWidth="1"/>
    <col min="13315" max="13315" width="5.81640625" style="164" customWidth="1"/>
    <col min="13316" max="13316" width="9.81640625" style="164" customWidth="1"/>
    <col min="13317" max="13561" width="10.81640625" style="164"/>
    <col min="13562" max="13562" width="16.54296875" style="164" customWidth="1"/>
    <col min="13563" max="13563" width="10.81640625" style="164"/>
    <col min="13564" max="13564" width="48.1796875" style="164" customWidth="1"/>
    <col min="13565" max="13565" width="4.81640625" style="164" customWidth="1"/>
    <col min="13566" max="13566" width="4.453125" style="164" customWidth="1"/>
    <col min="13567" max="13568" width="4.1796875" style="164" customWidth="1"/>
    <col min="13569" max="13570" width="4.81640625" style="164" customWidth="1"/>
    <col min="13571" max="13571" width="5.81640625" style="164" customWidth="1"/>
    <col min="13572" max="13572" width="9.81640625" style="164" customWidth="1"/>
    <col min="13573" max="13817" width="10.81640625" style="164"/>
    <col min="13818" max="13818" width="16.54296875" style="164" customWidth="1"/>
    <col min="13819" max="13819" width="10.81640625" style="164"/>
    <col min="13820" max="13820" width="48.1796875" style="164" customWidth="1"/>
    <col min="13821" max="13821" width="4.81640625" style="164" customWidth="1"/>
    <col min="13822" max="13822" width="4.453125" style="164" customWidth="1"/>
    <col min="13823" max="13824" width="4.1796875" style="164" customWidth="1"/>
    <col min="13825" max="13826" width="4.81640625" style="164" customWidth="1"/>
    <col min="13827" max="13827" width="5.81640625" style="164" customWidth="1"/>
    <col min="13828" max="13828" width="9.81640625" style="164" customWidth="1"/>
    <col min="13829" max="14073" width="10.81640625" style="164"/>
    <col min="14074" max="14074" width="16.54296875" style="164" customWidth="1"/>
    <col min="14075" max="14075" width="10.81640625" style="164"/>
    <col min="14076" max="14076" width="48.1796875" style="164" customWidth="1"/>
    <col min="14077" max="14077" width="4.81640625" style="164" customWidth="1"/>
    <col min="14078" max="14078" width="4.453125" style="164" customWidth="1"/>
    <col min="14079" max="14080" width="4.1796875" style="164" customWidth="1"/>
    <col min="14081" max="14082" width="4.81640625" style="164" customWidth="1"/>
    <col min="14083" max="14083" width="5.81640625" style="164" customWidth="1"/>
    <col min="14084" max="14084" width="9.81640625" style="164" customWidth="1"/>
    <col min="14085" max="14329" width="10.81640625" style="164"/>
    <col min="14330" max="14330" width="16.54296875" style="164" customWidth="1"/>
    <col min="14331" max="14331" width="10.81640625" style="164"/>
    <col min="14332" max="14332" width="48.1796875" style="164" customWidth="1"/>
    <col min="14333" max="14333" width="4.81640625" style="164" customWidth="1"/>
    <col min="14334" max="14334" width="4.453125" style="164" customWidth="1"/>
    <col min="14335" max="14336" width="4.1796875" style="164" customWidth="1"/>
    <col min="14337" max="14338" width="4.81640625" style="164" customWidth="1"/>
    <col min="14339" max="14339" width="5.81640625" style="164" customWidth="1"/>
    <col min="14340" max="14340" width="9.81640625" style="164" customWidth="1"/>
    <col min="14341" max="14585" width="10.81640625" style="164"/>
    <col min="14586" max="14586" width="16.54296875" style="164" customWidth="1"/>
    <col min="14587" max="14587" width="10.81640625" style="164"/>
    <col min="14588" max="14588" width="48.1796875" style="164" customWidth="1"/>
    <col min="14589" max="14589" width="4.81640625" style="164" customWidth="1"/>
    <col min="14590" max="14590" width="4.453125" style="164" customWidth="1"/>
    <col min="14591" max="14592" width="4.1796875" style="164" customWidth="1"/>
    <col min="14593" max="14594" width="4.81640625" style="164" customWidth="1"/>
    <col min="14595" max="14595" width="5.81640625" style="164" customWidth="1"/>
    <col min="14596" max="14596" width="9.81640625" style="164" customWidth="1"/>
    <col min="14597" max="14841" width="10.81640625" style="164"/>
    <col min="14842" max="14842" width="16.54296875" style="164" customWidth="1"/>
    <col min="14843" max="14843" width="10.81640625" style="164"/>
    <col min="14844" max="14844" width="48.1796875" style="164" customWidth="1"/>
    <col min="14845" max="14845" width="4.81640625" style="164" customWidth="1"/>
    <col min="14846" max="14846" width="4.453125" style="164" customWidth="1"/>
    <col min="14847" max="14848" width="4.1796875" style="164" customWidth="1"/>
    <col min="14849" max="14850" width="4.81640625" style="164" customWidth="1"/>
    <col min="14851" max="14851" width="5.81640625" style="164" customWidth="1"/>
    <col min="14852" max="14852" width="9.81640625" style="164" customWidth="1"/>
    <col min="14853" max="15097" width="10.81640625" style="164"/>
    <col min="15098" max="15098" width="16.54296875" style="164" customWidth="1"/>
    <col min="15099" max="15099" width="10.81640625" style="164"/>
    <col min="15100" max="15100" width="48.1796875" style="164" customWidth="1"/>
    <col min="15101" max="15101" width="4.81640625" style="164" customWidth="1"/>
    <col min="15102" max="15102" width="4.453125" style="164" customWidth="1"/>
    <col min="15103" max="15104" width="4.1796875" style="164" customWidth="1"/>
    <col min="15105" max="15106" width="4.81640625" style="164" customWidth="1"/>
    <col min="15107" max="15107" width="5.81640625" style="164" customWidth="1"/>
    <col min="15108" max="15108" width="9.81640625" style="164" customWidth="1"/>
    <col min="15109" max="15353" width="10.81640625" style="164"/>
    <col min="15354" max="15354" width="16.54296875" style="164" customWidth="1"/>
    <col min="15355" max="15355" width="10.81640625" style="164"/>
    <col min="15356" max="15356" width="48.1796875" style="164" customWidth="1"/>
    <col min="15357" max="15357" width="4.81640625" style="164" customWidth="1"/>
    <col min="15358" max="15358" width="4.453125" style="164" customWidth="1"/>
    <col min="15359" max="15360" width="4.1796875" style="164" customWidth="1"/>
    <col min="15361" max="15362" width="4.81640625" style="164" customWidth="1"/>
    <col min="15363" max="15363" width="5.81640625" style="164" customWidth="1"/>
    <col min="15364" max="15364" width="9.81640625" style="164" customWidth="1"/>
    <col min="15365" max="15609" width="10.81640625" style="164"/>
    <col min="15610" max="15610" width="16.54296875" style="164" customWidth="1"/>
    <col min="15611" max="15611" width="10.81640625" style="164"/>
    <col min="15612" max="15612" width="48.1796875" style="164" customWidth="1"/>
    <col min="15613" max="15613" width="4.81640625" style="164" customWidth="1"/>
    <col min="15614" max="15614" width="4.453125" style="164" customWidth="1"/>
    <col min="15615" max="15616" width="4.1796875" style="164" customWidth="1"/>
    <col min="15617" max="15618" width="4.81640625" style="164" customWidth="1"/>
    <col min="15619" max="15619" width="5.81640625" style="164" customWidth="1"/>
    <col min="15620" max="15620" width="9.81640625" style="164" customWidth="1"/>
    <col min="15621" max="15865" width="10.81640625" style="164"/>
    <col min="15866" max="15866" width="16.54296875" style="164" customWidth="1"/>
    <col min="15867" max="15867" width="10.81640625" style="164"/>
    <col min="15868" max="15868" width="48.1796875" style="164" customWidth="1"/>
    <col min="15869" max="15869" width="4.81640625" style="164" customWidth="1"/>
    <col min="15870" max="15870" width="4.453125" style="164" customWidth="1"/>
    <col min="15871" max="15872" width="4.1796875" style="164" customWidth="1"/>
    <col min="15873" max="15874" width="4.81640625" style="164" customWidth="1"/>
    <col min="15875" max="15875" width="5.81640625" style="164" customWidth="1"/>
    <col min="15876" max="15876" width="9.81640625" style="164" customWidth="1"/>
    <col min="15877" max="16121" width="10.81640625" style="164"/>
    <col min="16122" max="16122" width="16.54296875" style="164" customWidth="1"/>
    <col min="16123" max="16123" width="10.81640625" style="164"/>
    <col min="16124" max="16124" width="48.1796875" style="164" customWidth="1"/>
    <col min="16125" max="16125" width="4.81640625" style="164" customWidth="1"/>
    <col min="16126" max="16126" width="4.453125" style="164" customWidth="1"/>
    <col min="16127" max="16128" width="4.1796875" style="164" customWidth="1"/>
    <col min="16129" max="16130" width="4.81640625" style="164" customWidth="1"/>
    <col min="16131" max="16131" width="5.81640625" style="164" customWidth="1"/>
    <col min="16132" max="16132" width="9.81640625" style="164" customWidth="1"/>
    <col min="16133" max="16384" width="10.81640625" style="164"/>
  </cols>
  <sheetData>
    <row r="1" spans="1:9" ht="14" customHeight="1" x14ac:dyDescent="0.3">
      <c r="A1" s="7"/>
      <c r="B1" s="8" t="s">
        <v>491</v>
      </c>
      <c r="C1" s="9"/>
      <c r="D1" s="9"/>
      <c r="E1" s="9"/>
      <c r="F1" s="9"/>
      <c r="G1" s="9"/>
    </row>
    <row r="2" spans="1:9" ht="14" customHeight="1" x14ac:dyDescent="0.3">
      <c r="A2" s="7"/>
      <c r="B2" s="8" t="s">
        <v>492</v>
      </c>
      <c r="C2" s="9"/>
      <c r="D2" s="9"/>
      <c r="E2" s="9"/>
      <c r="F2" s="9"/>
      <c r="G2" s="9"/>
    </row>
    <row r="3" spans="1:9" ht="14" customHeight="1" x14ac:dyDescent="0.3">
      <c r="A3" s="7"/>
      <c r="B3" s="8" t="s">
        <v>499</v>
      </c>
      <c r="C3" s="9"/>
      <c r="D3" s="9"/>
      <c r="E3" s="9"/>
      <c r="F3" s="9"/>
      <c r="G3" s="9"/>
    </row>
    <row r="4" spans="1:9" s="10" customFormat="1" ht="14" customHeight="1" thickBot="1" x14ac:dyDescent="0.35">
      <c r="A4" s="7"/>
      <c r="B4" s="8" t="s">
        <v>555</v>
      </c>
      <c r="C4" s="9"/>
      <c r="D4" s="9"/>
      <c r="E4" s="9"/>
      <c r="F4" s="9"/>
      <c r="G4" s="9"/>
    </row>
    <row r="5" spans="1:9" ht="36.5" customHeight="1" thickBot="1" x14ac:dyDescent="0.4">
      <c r="A5" s="412" t="s">
        <v>516</v>
      </c>
      <c r="B5" s="413"/>
      <c r="C5" s="413"/>
      <c r="D5" s="413"/>
      <c r="E5" s="413"/>
      <c r="F5" s="413"/>
      <c r="G5" s="414"/>
      <c r="I5" s="164" t="s">
        <v>0</v>
      </c>
    </row>
    <row r="6" spans="1:9" ht="97.25" customHeight="1" thickBot="1" x14ac:dyDescent="0.4">
      <c r="A6" s="412" t="s">
        <v>517</v>
      </c>
      <c r="B6" s="413"/>
      <c r="C6" s="413"/>
      <c r="D6" s="413"/>
      <c r="E6" s="413"/>
      <c r="F6" s="413"/>
      <c r="G6" s="414"/>
    </row>
    <row r="7" spans="1:9" ht="21" customHeight="1" thickBot="1" x14ac:dyDescent="0.4">
      <c r="A7" s="415" t="s">
        <v>518</v>
      </c>
      <c r="B7" s="416"/>
      <c r="C7" s="416"/>
      <c r="D7" s="416"/>
      <c r="E7" s="416"/>
      <c r="F7" s="416"/>
      <c r="G7" s="417"/>
    </row>
    <row r="8" spans="1:9" ht="11" customHeight="1" thickBot="1" x14ac:dyDescent="0.4">
      <c r="A8" s="418" t="s">
        <v>493</v>
      </c>
      <c r="B8" s="419"/>
      <c r="C8" s="419"/>
      <c r="D8" s="419"/>
      <c r="E8" s="419"/>
      <c r="F8" s="419"/>
      <c r="G8" s="420"/>
    </row>
    <row r="9" spans="1:9" ht="9.5" customHeight="1" x14ac:dyDescent="0.35">
      <c r="A9"/>
      <c r="B9"/>
      <c r="C9"/>
      <c r="D9"/>
      <c r="E9"/>
      <c r="F9"/>
      <c r="G9"/>
    </row>
    <row r="10" spans="1:9" ht="12" customHeight="1" thickBot="1" x14ac:dyDescent="0.35">
      <c r="A10" s="11" t="s">
        <v>494</v>
      </c>
      <c r="B10" s="12"/>
      <c r="C10" s="12"/>
      <c r="D10" s="12"/>
      <c r="E10" s="12"/>
      <c r="F10" s="12"/>
      <c r="G10" s="12"/>
    </row>
    <row r="11" spans="1:9" ht="12" customHeight="1" x14ac:dyDescent="0.35">
      <c r="A11" s="13" t="s">
        <v>432</v>
      </c>
      <c r="B11" s="421" t="s">
        <v>495</v>
      </c>
      <c r="C11" s="421"/>
      <c r="D11" s="421"/>
      <c r="E11" s="421"/>
      <c r="F11" s="421"/>
      <c r="G11" s="422"/>
    </row>
    <row r="12" spans="1:9" ht="12" customHeight="1" x14ac:dyDescent="0.35">
      <c r="A12" s="14" t="s">
        <v>433</v>
      </c>
      <c r="B12" s="408" t="s">
        <v>496</v>
      </c>
      <c r="C12" s="408"/>
      <c r="D12" s="408"/>
      <c r="E12" s="408"/>
      <c r="F12" s="408"/>
      <c r="G12" s="409"/>
    </row>
    <row r="13" spans="1:9" ht="12" customHeight="1" x14ac:dyDescent="0.35">
      <c r="A13" s="14" t="s">
        <v>434</v>
      </c>
      <c r="B13" s="408" t="s">
        <v>497</v>
      </c>
      <c r="C13" s="408"/>
      <c r="D13" s="408"/>
      <c r="E13" s="408"/>
      <c r="F13" s="408"/>
      <c r="G13" s="409"/>
    </row>
    <row r="14" spans="1:9" ht="12" customHeight="1" thickBot="1" x14ac:dyDescent="0.4">
      <c r="A14" s="15" t="s">
        <v>435</v>
      </c>
      <c r="B14" s="410" t="s">
        <v>498</v>
      </c>
      <c r="C14" s="410"/>
      <c r="D14" s="410"/>
      <c r="E14" s="410"/>
      <c r="F14" s="410"/>
      <c r="G14" s="411"/>
    </row>
    <row r="15" spans="1:9" ht="14" customHeight="1" x14ac:dyDescent="0.35"/>
    <row r="16" spans="1:9" ht="12" customHeight="1" x14ac:dyDescent="0.35">
      <c r="B16" s="194" t="s">
        <v>475</v>
      </c>
    </row>
    <row r="17" spans="1:23" ht="12" customHeight="1" x14ac:dyDescent="0.35">
      <c r="B17" s="194" t="s">
        <v>530</v>
      </c>
    </row>
    <row r="18" spans="1:23" ht="12" customHeight="1" thickBot="1" x14ac:dyDescent="0.4"/>
    <row r="19" spans="1:23" ht="12" customHeight="1" thickBot="1" x14ac:dyDescent="0.4">
      <c r="H19" s="429" t="s">
        <v>505</v>
      </c>
      <c r="I19" s="430"/>
      <c r="J19" s="430"/>
      <c r="K19" s="430"/>
      <c r="L19" s="430"/>
      <c r="M19" s="430"/>
      <c r="N19" s="430"/>
      <c r="O19" s="431"/>
      <c r="P19" s="430" t="s">
        <v>506</v>
      </c>
      <c r="Q19" s="430"/>
      <c r="R19" s="431"/>
      <c r="S19" s="19"/>
      <c r="T19" s="19"/>
      <c r="U19" s="19"/>
      <c r="V19" s="19"/>
    </row>
    <row r="20" spans="1:23" ht="12" customHeight="1" thickBot="1" x14ac:dyDescent="0.4">
      <c r="H20" s="429" t="s">
        <v>507</v>
      </c>
      <c r="I20" s="430"/>
      <c r="J20" s="430"/>
      <c r="K20" s="431"/>
      <c r="L20" s="429" t="s">
        <v>508</v>
      </c>
      <c r="M20" s="430"/>
      <c r="N20" s="430"/>
      <c r="O20" s="431"/>
      <c r="P20" s="430" t="s">
        <v>508</v>
      </c>
      <c r="Q20" s="430"/>
      <c r="R20" s="431"/>
      <c r="S20" s="19"/>
      <c r="T20" s="19"/>
      <c r="U20" s="19"/>
      <c r="V20" s="19"/>
    </row>
    <row r="21" spans="1:23" ht="12" customHeight="1" thickBot="1" x14ac:dyDescent="0.4">
      <c r="A21" s="195"/>
      <c r="B21" s="195" t="s">
        <v>520</v>
      </c>
      <c r="C21" s="195"/>
      <c r="D21" s="195"/>
      <c r="E21" s="195"/>
      <c r="F21" s="195"/>
      <c r="G21" s="195"/>
      <c r="H21" s="429" t="s">
        <v>509</v>
      </c>
      <c r="I21" s="431"/>
      <c r="J21" s="18" t="s">
        <v>510</v>
      </c>
      <c r="K21" s="18" t="s">
        <v>5</v>
      </c>
      <c r="L21" s="429" t="s">
        <v>509</v>
      </c>
      <c r="M21" s="431"/>
      <c r="N21" s="18" t="s">
        <v>510</v>
      </c>
      <c r="O21" s="18" t="s">
        <v>5</v>
      </c>
      <c r="P21" s="18" t="s">
        <v>509</v>
      </c>
      <c r="Q21" s="18" t="s">
        <v>510</v>
      </c>
      <c r="R21" s="17" t="s">
        <v>5</v>
      </c>
      <c r="S21" s="426" t="s">
        <v>511</v>
      </c>
      <c r="T21" s="427"/>
      <c r="U21" s="427"/>
      <c r="V21" s="428"/>
    </row>
    <row r="22" spans="1:23" ht="24" customHeight="1" thickBot="1" x14ac:dyDescent="0.4">
      <c r="A22" s="195"/>
      <c r="B22" s="195" t="s">
        <v>1</v>
      </c>
      <c r="C22" s="196" t="s">
        <v>2</v>
      </c>
      <c r="D22" s="197" t="s">
        <v>3</v>
      </c>
      <c r="E22" s="197" t="s">
        <v>4</v>
      </c>
      <c r="F22" s="197" t="s">
        <v>5</v>
      </c>
      <c r="G22" s="198" t="s">
        <v>6</v>
      </c>
      <c r="H22" s="30" t="s">
        <v>421</v>
      </c>
      <c r="I22" s="31" t="s">
        <v>422</v>
      </c>
      <c r="J22" s="31" t="s">
        <v>423</v>
      </c>
      <c r="K22" s="31" t="s">
        <v>424</v>
      </c>
      <c r="L22" s="31" t="s">
        <v>425</v>
      </c>
      <c r="M22" s="31" t="s">
        <v>426</v>
      </c>
      <c r="N22" s="31" t="s">
        <v>427</v>
      </c>
      <c r="O22" s="31" t="s">
        <v>428</v>
      </c>
      <c r="P22" s="31" t="s">
        <v>429</v>
      </c>
      <c r="Q22" s="31" t="s">
        <v>430</v>
      </c>
      <c r="R22" s="32" t="s">
        <v>431</v>
      </c>
      <c r="S22" s="33" t="s">
        <v>432</v>
      </c>
      <c r="T22" s="34" t="s">
        <v>433</v>
      </c>
      <c r="U22" s="34" t="s">
        <v>434</v>
      </c>
      <c r="V22" s="35" t="s">
        <v>435</v>
      </c>
      <c r="W22" s="30" t="s">
        <v>519</v>
      </c>
    </row>
    <row r="23" spans="1:23" ht="12" customHeight="1" x14ac:dyDescent="0.35">
      <c r="A23" s="168" t="s">
        <v>8</v>
      </c>
      <c r="B23" s="178" t="s">
        <v>9</v>
      </c>
      <c r="C23" s="181">
        <v>4</v>
      </c>
      <c r="D23" s="158"/>
      <c r="E23" s="158">
        <v>30</v>
      </c>
      <c r="F23" s="158"/>
      <c r="G23" s="159">
        <f>SUM(D23:F23)</f>
        <v>30</v>
      </c>
      <c r="H23" s="41" t="s">
        <v>552</v>
      </c>
      <c r="I23" s="42"/>
      <c r="J23" s="43" t="s">
        <v>553</v>
      </c>
      <c r="K23" s="42" t="s">
        <v>553</v>
      </c>
      <c r="L23" s="43"/>
      <c r="M23" s="43"/>
      <c r="N23" s="43"/>
      <c r="O23" s="44"/>
      <c r="P23" s="45" t="s">
        <v>554</v>
      </c>
      <c r="Q23" s="43"/>
      <c r="R23" s="46"/>
      <c r="S23" s="41" t="s">
        <v>437</v>
      </c>
      <c r="T23" s="43" t="s">
        <v>437</v>
      </c>
      <c r="U23" s="43"/>
      <c r="V23" s="44"/>
      <c r="W23" s="199" t="s">
        <v>7</v>
      </c>
    </row>
    <row r="24" spans="1:23" ht="12" customHeight="1" x14ac:dyDescent="0.35">
      <c r="A24" s="168" t="s">
        <v>11</v>
      </c>
      <c r="B24" s="200" t="s">
        <v>12</v>
      </c>
      <c r="C24" s="183">
        <v>5</v>
      </c>
      <c r="D24" s="168">
        <v>27</v>
      </c>
      <c r="E24" s="168">
        <v>4</v>
      </c>
      <c r="F24" s="168">
        <v>40</v>
      </c>
      <c r="G24" s="184">
        <f t="shared" ref="G24:G27" si="0">SUM(D24:F24)</f>
        <v>71</v>
      </c>
      <c r="H24" s="51" t="s">
        <v>438</v>
      </c>
      <c r="I24" s="52" t="s">
        <v>455</v>
      </c>
      <c r="J24" s="52"/>
      <c r="K24" s="52"/>
      <c r="L24" s="52" t="s">
        <v>436</v>
      </c>
      <c r="M24" s="52"/>
      <c r="N24" s="52"/>
      <c r="O24" s="53"/>
      <c r="P24" s="54" t="s">
        <v>452</v>
      </c>
      <c r="Q24" s="52"/>
      <c r="R24" s="55"/>
      <c r="S24" s="51" t="s">
        <v>437</v>
      </c>
      <c r="T24" s="52" t="s">
        <v>437</v>
      </c>
      <c r="U24" s="52"/>
      <c r="V24" s="53"/>
      <c r="W24" s="201" t="s">
        <v>10</v>
      </c>
    </row>
    <row r="25" spans="1:23" ht="12" customHeight="1" x14ac:dyDescent="0.35">
      <c r="A25" s="168" t="s">
        <v>14</v>
      </c>
      <c r="B25" s="200" t="s">
        <v>15</v>
      </c>
      <c r="C25" s="183">
        <v>10</v>
      </c>
      <c r="D25" s="168">
        <v>60</v>
      </c>
      <c r="E25" s="168"/>
      <c r="F25" s="168"/>
      <c r="G25" s="184">
        <f t="shared" si="0"/>
        <v>60</v>
      </c>
      <c r="H25" s="51"/>
      <c r="I25" s="52"/>
      <c r="J25" s="52" t="s">
        <v>456</v>
      </c>
      <c r="K25" s="52"/>
      <c r="L25" s="52" t="s">
        <v>451</v>
      </c>
      <c r="M25" s="52" t="s">
        <v>452</v>
      </c>
      <c r="N25" s="52"/>
      <c r="O25" s="53"/>
      <c r="P25" s="54" t="s">
        <v>457</v>
      </c>
      <c r="Q25" s="52"/>
      <c r="R25" s="55"/>
      <c r="S25" s="51" t="s">
        <v>437</v>
      </c>
      <c r="T25" s="52" t="s">
        <v>437</v>
      </c>
      <c r="U25" s="52" t="s">
        <v>437</v>
      </c>
      <c r="V25" s="53" t="s">
        <v>437</v>
      </c>
      <c r="W25" s="201" t="s">
        <v>13</v>
      </c>
    </row>
    <row r="26" spans="1:23" ht="12" customHeight="1" x14ac:dyDescent="0.35">
      <c r="A26" s="168" t="s">
        <v>17</v>
      </c>
      <c r="B26" s="200" t="s">
        <v>18</v>
      </c>
      <c r="C26" s="183">
        <v>6</v>
      </c>
      <c r="D26" s="168">
        <v>36</v>
      </c>
      <c r="E26" s="168">
        <v>4</v>
      </c>
      <c r="F26" s="168"/>
      <c r="G26" s="184">
        <f t="shared" si="0"/>
        <v>40</v>
      </c>
      <c r="H26" s="51" t="s">
        <v>458</v>
      </c>
      <c r="I26" s="52"/>
      <c r="J26" s="52" t="s">
        <v>459</v>
      </c>
      <c r="K26" s="52"/>
      <c r="L26" s="52" t="s">
        <v>448</v>
      </c>
      <c r="M26" s="52"/>
      <c r="N26" s="52"/>
      <c r="O26" s="53"/>
      <c r="P26" s="54" t="s">
        <v>448</v>
      </c>
      <c r="Q26" s="52"/>
      <c r="R26" s="55"/>
      <c r="S26" s="51" t="s">
        <v>437</v>
      </c>
      <c r="T26" s="52" t="s">
        <v>437</v>
      </c>
      <c r="U26" s="52" t="s">
        <v>437</v>
      </c>
      <c r="V26" s="53" t="s">
        <v>437</v>
      </c>
      <c r="W26" s="201" t="s">
        <v>16</v>
      </c>
    </row>
    <row r="27" spans="1:23" ht="12" customHeight="1" thickBot="1" x14ac:dyDescent="0.4">
      <c r="A27" s="168" t="s">
        <v>20</v>
      </c>
      <c r="B27" s="200" t="s">
        <v>21</v>
      </c>
      <c r="C27" s="187">
        <v>5</v>
      </c>
      <c r="D27" s="169">
        <v>16</v>
      </c>
      <c r="E27" s="169">
        <v>10</v>
      </c>
      <c r="F27" s="169"/>
      <c r="G27" s="188">
        <f t="shared" si="0"/>
        <v>26</v>
      </c>
      <c r="H27" s="60"/>
      <c r="I27" s="61"/>
      <c r="J27" s="61"/>
      <c r="K27" s="61"/>
      <c r="L27" s="61" t="s">
        <v>448</v>
      </c>
      <c r="M27" s="61" t="s">
        <v>448</v>
      </c>
      <c r="N27" s="61"/>
      <c r="O27" s="62"/>
      <c r="P27" s="63" t="s">
        <v>460</v>
      </c>
      <c r="Q27" s="61"/>
      <c r="R27" s="64"/>
      <c r="S27" s="60" t="s">
        <v>437</v>
      </c>
      <c r="T27" s="61" t="s">
        <v>437</v>
      </c>
      <c r="U27" s="61"/>
      <c r="V27" s="62"/>
      <c r="W27" s="202" t="s">
        <v>19</v>
      </c>
    </row>
    <row r="28" spans="1:23" ht="12" customHeight="1" thickBot="1" x14ac:dyDescent="0.4">
      <c r="C28" s="203">
        <f>SUM(C23:C27)</f>
        <v>30</v>
      </c>
      <c r="D28" s="204">
        <f t="shared" ref="D28:G28" si="1">SUM(D23:D27)</f>
        <v>139</v>
      </c>
      <c r="E28" s="204">
        <f t="shared" si="1"/>
        <v>48</v>
      </c>
      <c r="F28" s="204">
        <f t="shared" si="1"/>
        <v>40</v>
      </c>
      <c r="G28" s="205">
        <f t="shared" si="1"/>
        <v>227</v>
      </c>
      <c r="H28" s="164" t="s">
        <v>0</v>
      </c>
    </row>
    <row r="29" spans="1:23" ht="12" customHeight="1" x14ac:dyDescent="0.35">
      <c r="C29" s="206"/>
      <c r="D29" s="206"/>
      <c r="E29" s="206"/>
      <c r="F29" s="206"/>
      <c r="G29" s="206" t="s">
        <v>0</v>
      </c>
    </row>
    <row r="30" spans="1:23" ht="12" customHeight="1" thickBot="1" x14ac:dyDescent="0.4">
      <c r="B30" s="164" t="s">
        <v>0</v>
      </c>
      <c r="C30" s="164" t="s">
        <v>0</v>
      </c>
      <c r="D30" s="164" t="s">
        <v>0</v>
      </c>
      <c r="E30" s="164" t="s">
        <v>0</v>
      </c>
      <c r="F30" s="164" t="s">
        <v>0</v>
      </c>
      <c r="G30" s="164" t="s">
        <v>0</v>
      </c>
    </row>
    <row r="31" spans="1:23" ht="24.5" customHeight="1" thickBot="1" x14ac:dyDescent="0.4">
      <c r="A31" s="195"/>
      <c r="B31" s="206" t="s">
        <v>22</v>
      </c>
      <c r="C31" s="196" t="s">
        <v>2</v>
      </c>
      <c r="D31" s="197" t="s">
        <v>3</v>
      </c>
      <c r="E31" s="197" t="s">
        <v>4</v>
      </c>
      <c r="F31" s="197" t="s">
        <v>5</v>
      </c>
      <c r="G31" s="198" t="s">
        <v>6</v>
      </c>
      <c r="H31" s="30" t="s">
        <v>421</v>
      </c>
      <c r="I31" s="31" t="s">
        <v>422</v>
      </c>
      <c r="J31" s="31" t="s">
        <v>423</v>
      </c>
      <c r="K31" s="31" t="s">
        <v>424</v>
      </c>
      <c r="L31" s="31" t="s">
        <v>425</v>
      </c>
      <c r="M31" s="31" t="s">
        <v>426</v>
      </c>
      <c r="N31" s="31" t="s">
        <v>427</v>
      </c>
      <c r="O31" s="31" t="s">
        <v>428</v>
      </c>
      <c r="P31" s="31" t="s">
        <v>429</v>
      </c>
      <c r="Q31" s="31" t="s">
        <v>430</v>
      </c>
      <c r="R31" s="32" t="s">
        <v>431</v>
      </c>
      <c r="S31" s="33" t="s">
        <v>432</v>
      </c>
      <c r="T31" s="34" t="s">
        <v>433</v>
      </c>
      <c r="U31" s="34" t="s">
        <v>434</v>
      </c>
      <c r="V31" s="35" t="s">
        <v>435</v>
      </c>
      <c r="W31" s="30" t="s">
        <v>519</v>
      </c>
    </row>
    <row r="32" spans="1:23" ht="12" customHeight="1" x14ac:dyDescent="0.35">
      <c r="A32" s="168" t="s">
        <v>24</v>
      </c>
      <c r="B32" s="178" t="s">
        <v>25</v>
      </c>
      <c r="C32" s="181">
        <v>4</v>
      </c>
      <c r="D32" s="158">
        <v>26</v>
      </c>
      <c r="E32" s="158">
        <v>18</v>
      </c>
      <c r="F32" s="158"/>
      <c r="G32" s="159">
        <f>SUM(D32:F32)</f>
        <v>44</v>
      </c>
      <c r="H32" s="41"/>
      <c r="I32" s="43"/>
      <c r="J32" s="43" t="s">
        <v>458</v>
      </c>
      <c r="K32" s="43"/>
      <c r="L32" s="43" t="s">
        <v>455</v>
      </c>
      <c r="M32" s="43" t="s">
        <v>436</v>
      </c>
      <c r="N32" s="43"/>
      <c r="O32" s="44"/>
      <c r="P32" s="71" t="s">
        <v>452</v>
      </c>
      <c r="Q32" s="43"/>
      <c r="R32" s="44"/>
      <c r="S32" s="41" t="s">
        <v>437</v>
      </c>
      <c r="T32" s="43"/>
      <c r="U32" s="43" t="s">
        <v>437</v>
      </c>
      <c r="V32" s="44" t="s">
        <v>437</v>
      </c>
      <c r="W32" s="199" t="s">
        <v>23</v>
      </c>
    </row>
    <row r="33" spans="1:23" ht="12" customHeight="1" x14ac:dyDescent="0.35">
      <c r="A33" s="168" t="s">
        <v>26</v>
      </c>
      <c r="B33" s="178" t="s">
        <v>27</v>
      </c>
      <c r="C33" s="183">
        <v>3</v>
      </c>
      <c r="D33" s="168">
        <v>12</v>
      </c>
      <c r="E33" s="168">
        <v>12</v>
      </c>
      <c r="F33" s="168"/>
      <c r="G33" s="184">
        <f t="shared" ref="G33:G37" si="2">SUM(D33:F33)</f>
        <v>24</v>
      </c>
      <c r="H33" s="51"/>
      <c r="I33" s="52"/>
      <c r="J33" s="52"/>
      <c r="K33" s="52"/>
      <c r="L33" s="52" t="s">
        <v>461</v>
      </c>
      <c r="M33" s="52" t="s">
        <v>461</v>
      </c>
      <c r="N33" s="52"/>
      <c r="O33" s="53"/>
      <c r="P33" s="54" t="s">
        <v>452</v>
      </c>
      <c r="Q33" s="52"/>
      <c r="R33" s="53"/>
      <c r="S33" s="51" t="s">
        <v>437</v>
      </c>
      <c r="T33" s="52"/>
      <c r="U33" s="52"/>
      <c r="V33" s="53"/>
      <c r="W33" s="201" t="s">
        <v>23</v>
      </c>
    </row>
    <row r="34" spans="1:23" ht="12" customHeight="1" x14ac:dyDescent="0.35">
      <c r="A34" s="168" t="s">
        <v>28</v>
      </c>
      <c r="B34" s="200" t="s">
        <v>29</v>
      </c>
      <c r="C34" s="183">
        <v>6</v>
      </c>
      <c r="D34" s="168"/>
      <c r="E34" s="168"/>
      <c r="F34" s="168">
        <v>62</v>
      </c>
      <c r="G34" s="184">
        <f t="shared" si="2"/>
        <v>62</v>
      </c>
      <c r="H34" s="51" t="s">
        <v>456</v>
      </c>
      <c r="I34" s="52" t="s">
        <v>456</v>
      </c>
      <c r="J34" s="52"/>
      <c r="K34" s="52"/>
      <c r="L34" s="52"/>
      <c r="M34" s="52"/>
      <c r="N34" s="52"/>
      <c r="O34" s="53"/>
      <c r="P34" s="423" t="s">
        <v>464</v>
      </c>
      <c r="Q34" s="424"/>
      <c r="R34" s="425"/>
      <c r="S34" s="51" t="s">
        <v>437</v>
      </c>
      <c r="T34" s="52"/>
      <c r="U34" s="52" t="s">
        <v>437</v>
      </c>
      <c r="V34" s="53" t="s">
        <v>437</v>
      </c>
      <c r="W34" s="201" t="s">
        <v>16</v>
      </c>
    </row>
    <row r="35" spans="1:23" ht="12" customHeight="1" x14ac:dyDescent="0.35">
      <c r="A35" s="168" t="s">
        <v>31</v>
      </c>
      <c r="B35" s="178" t="s">
        <v>32</v>
      </c>
      <c r="C35" s="183">
        <v>4</v>
      </c>
      <c r="D35" s="168">
        <v>20</v>
      </c>
      <c r="E35" s="168"/>
      <c r="F35" s="168">
        <v>20</v>
      </c>
      <c r="G35" s="184">
        <f t="shared" si="2"/>
        <v>40</v>
      </c>
      <c r="H35" s="51"/>
      <c r="I35" s="52"/>
      <c r="J35" s="52" t="s">
        <v>455</v>
      </c>
      <c r="K35" s="52" t="s">
        <v>462</v>
      </c>
      <c r="L35" s="52" t="s">
        <v>461</v>
      </c>
      <c r="M35" s="52"/>
      <c r="N35" s="52"/>
      <c r="O35" s="53"/>
      <c r="P35" s="54" t="s">
        <v>448</v>
      </c>
      <c r="Q35" s="52"/>
      <c r="R35" s="53"/>
      <c r="S35" s="51" t="s">
        <v>437</v>
      </c>
      <c r="T35" s="52"/>
      <c r="U35" s="52" t="s">
        <v>437</v>
      </c>
      <c r="V35" s="53" t="s">
        <v>437</v>
      </c>
      <c r="W35" s="201" t="s">
        <v>30</v>
      </c>
    </row>
    <row r="36" spans="1:23" ht="12" customHeight="1" x14ac:dyDescent="0.35">
      <c r="A36" s="168" t="s">
        <v>33</v>
      </c>
      <c r="B36" s="178" t="s">
        <v>34</v>
      </c>
      <c r="C36" s="183">
        <v>3</v>
      </c>
      <c r="D36" s="168">
        <v>10</v>
      </c>
      <c r="E36" s="168">
        <v>12</v>
      </c>
      <c r="F36" s="168">
        <v>10</v>
      </c>
      <c r="G36" s="184">
        <f t="shared" si="2"/>
        <v>32</v>
      </c>
      <c r="H36" s="51" t="s">
        <v>458</v>
      </c>
      <c r="I36" s="52"/>
      <c r="J36" s="52" t="s">
        <v>458</v>
      </c>
      <c r="K36" s="52"/>
      <c r="L36" s="52" t="s">
        <v>458</v>
      </c>
      <c r="M36" s="52"/>
      <c r="N36" s="52"/>
      <c r="O36" s="53"/>
      <c r="P36" s="423" t="s">
        <v>464</v>
      </c>
      <c r="Q36" s="424"/>
      <c r="R36" s="425"/>
      <c r="S36" s="51" t="s">
        <v>437</v>
      </c>
      <c r="T36" s="52" t="s">
        <v>437</v>
      </c>
      <c r="U36" s="52" t="s">
        <v>437</v>
      </c>
      <c r="V36" s="53" t="s">
        <v>437</v>
      </c>
      <c r="W36" s="201" t="s">
        <v>19</v>
      </c>
    </row>
    <row r="37" spans="1:23" ht="12" customHeight="1" thickBot="1" x14ac:dyDescent="0.4">
      <c r="A37" s="168" t="s">
        <v>35</v>
      </c>
      <c r="B37" s="178" t="s">
        <v>55</v>
      </c>
      <c r="C37" s="207">
        <v>10</v>
      </c>
      <c r="D37" s="208"/>
      <c r="E37" s="208"/>
      <c r="F37" s="208"/>
      <c r="G37" s="331">
        <f t="shared" si="2"/>
        <v>0</v>
      </c>
      <c r="H37" s="60" t="s">
        <v>463</v>
      </c>
      <c r="I37" s="61"/>
      <c r="J37" s="61" t="s">
        <v>463</v>
      </c>
      <c r="K37" s="61"/>
      <c r="L37" s="61"/>
      <c r="M37" s="61"/>
      <c r="N37" s="61"/>
      <c r="O37" s="62"/>
      <c r="P37" s="63"/>
      <c r="Q37" s="61" t="s">
        <v>464</v>
      </c>
      <c r="R37" s="62"/>
      <c r="S37" s="60" t="s">
        <v>437</v>
      </c>
      <c r="T37" s="61" t="s">
        <v>437</v>
      </c>
      <c r="U37" s="61" t="s">
        <v>437</v>
      </c>
      <c r="V37" s="62" t="s">
        <v>437</v>
      </c>
      <c r="W37" s="202" t="s">
        <v>30</v>
      </c>
    </row>
    <row r="38" spans="1:23" ht="12" customHeight="1" thickBot="1" x14ac:dyDescent="0.4">
      <c r="C38" s="203">
        <f>SUM(C32:C37)</f>
        <v>30</v>
      </c>
      <c r="D38" s="204">
        <f t="shared" ref="D38:F38" si="3">SUM(D32:D37)</f>
        <v>68</v>
      </c>
      <c r="E38" s="204">
        <f t="shared" si="3"/>
        <v>42</v>
      </c>
      <c r="F38" s="204">
        <f t="shared" si="3"/>
        <v>92</v>
      </c>
      <c r="G38" s="205"/>
      <c r="H38" s="164" t="s">
        <v>0</v>
      </c>
    </row>
    <row r="39" spans="1:23" ht="12" customHeight="1" x14ac:dyDescent="0.35">
      <c r="C39" s="206"/>
      <c r="D39" s="206"/>
      <c r="E39" s="206"/>
      <c r="F39" s="206"/>
      <c r="G39" s="206"/>
      <c r="H39" s="206" t="s">
        <v>0</v>
      </c>
    </row>
    <row r="41" spans="1:23" ht="12" customHeight="1" x14ac:dyDescent="0.35">
      <c r="B41" s="206"/>
      <c r="C41" s="164" t="s">
        <v>0</v>
      </c>
    </row>
    <row r="42" spans="1:23" ht="12" customHeight="1" thickBot="1" x14ac:dyDescent="0.4">
      <c r="A42" s="206"/>
      <c r="B42" s="195" t="s">
        <v>521</v>
      </c>
      <c r="C42" s="195"/>
      <c r="D42" s="195"/>
      <c r="E42" s="195"/>
      <c r="F42" s="195"/>
      <c r="G42" s="195"/>
    </row>
    <row r="43" spans="1:23" ht="23.5" customHeight="1" thickBot="1" x14ac:dyDescent="0.4">
      <c r="A43" s="195"/>
      <c r="B43" s="195" t="s">
        <v>36</v>
      </c>
      <c r="C43" s="196" t="s">
        <v>2</v>
      </c>
      <c r="D43" s="197" t="s">
        <v>3</v>
      </c>
      <c r="E43" s="197" t="s">
        <v>4</v>
      </c>
      <c r="F43" s="209" t="s">
        <v>5</v>
      </c>
      <c r="G43" s="198" t="s">
        <v>6</v>
      </c>
      <c r="H43" s="30" t="s">
        <v>421</v>
      </c>
      <c r="I43" s="31" t="s">
        <v>422</v>
      </c>
      <c r="J43" s="31" t="s">
        <v>423</v>
      </c>
      <c r="K43" s="31" t="s">
        <v>424</v>
      </c>
      <c r="L43" s="31" t="s">
        <v>425</v>
      </c>
      <c r="M43" s="31" t="s">
        <v>426</v>
      </c>
      <c r="N43" s="31" t="s">
        <v>427</v>
      </c>
      <c r="O43" s="31" t="s">
        <v>428</v>
      </c>
      <c r="P43" s="31" t="s">
        <v>429</v>
      </c>
      <c r="Q43" s="31" t="s">
        <v>430</v>
      </c>
      <c r="R43" s="32" t="s">
        <v>431</v>
      </c>
      <c r="S43" s="33" t="s">
        <v>432</v>
      </c>
      <c r="T43" s="34" t="s">
        <v>433</v>
      </c>
      <c r="U43" s="34" t="s">
        <v>434</v>
      </c>
      <c r="V43" s="35" t="s">
        <v>435</v>
      </c>
      <c r="W43" s="30" t="s">
        <v>519</v>
      </c>
    </row>
    <row r="44" spans="1:23" ht="15.65" customHeight="1" x14ac:dyDescent="0.35">
      <c r="A44" s="168" t="s">
        <v>37</v>
      </c>
      <c r="B44" s="200" t="s">
        <v>9</v>
      </c>
      <c r="C44" s="181">
        <v>3</v>
      </c>
      <c r="D44" s="158"/>
      <c r="E44" s="158">
        <v>30</v>
      </c>
      <c r="F44" s="158"/>
      <c r="G44" s="159"/>
      <c r="H44" s="41" t="s">
        <v>552</v>
      </c>
      <c r="I44" s="42"/>
      <c r="J44" s="43" t="s">
        <v>553</v>
      </c>
      <c r="K44" s="42" t="s">
        <v>553</v>
      </c>
      <c r="L44" s="43"/>
      <c r="M44" s="43"/>
      <c r="N44" s="43"/>
      <c r="O44" s="44"/>
      <c r="P44" s="45" t="s">
        <v>554</v>
      </c>
      <c r="Q44" s="43"/>
      <c r="R44" s="46"/>
      <c r="S44" s="71"/>
      <c r="T44" s="43"/>
      <c r="U44" s="43" t="s">
        <v>437</v>
      </c>
      <c r="V44" s="44" t="s">
        <v>437</v>
      </c>
      <c r="W44" s="199" t="s">
        <v>19</v>
      </c>
    </row>
    <row r="45" spans="1:23" ht="12" customHeight="1" x14ac:dyDescent="0.35">
      <c r="A45" s="168" t="s">
        <v>39</v>
      </c>
      <c r="B45" s="178" t="s">
        <v>40</v>
      </c>
      <c r="C45" s="183">
        <v>6</v>
      </c>
      <c r="D45" s="168">
        <v>28</v>
      </c>
      <c r="E45" s="168">
        <v>12</v>
      </c>
      <c r="F45" s="168"/>
      <c r="G45" s="184">
        <f t="shared" ref="G45:G49" si="4">SUM(D45:F45)</f>
        <v>40</v>
      </c>
      <c r="H45" s="51"/>
      <c r="I45" s="52"/>
      <c r="J45" s="52"/>
      <c r="K45" s="52"/>
      <c r="L45" s="105" t="s">
        <v>452</v>
      </c>
      <c r="M45" s="105" t="s">
        <v>452</v>
      </c>
      <c r="N45" s="52"/>
      <c r="O45" s="55"/>
      <c r="P45" s="111" t="s">
        <v>449</v>
      </c>
      <c r="Q45" s="52"/>
      <c r="R45" s="53"/>
      <c r="S45" s="54"/>
      <c r="T45" s="52" t="s">
        <v>437</v>
      </c>
      <c r="U45" s="52" t="s">
        <v>437</v>
      </c>
      <c r="V45" s="53" t="s">
        <v>437</v>
      </c>
      <c r="W45" s="201" t="s">
        <v>38</v>
      </c>
    </row>
    <row r="46" spans="1:23" ht="12" customHeight="1" x14ac:dyDescent="0.35">
      <c r="A46" s="168" t="s">
        <v>42</v>
      </c>
      <c r="B46" s="178" t="s">
        <v>43</v>
      </c>
      <c r="C46" s="183">
        <v>6</v>
      </c>
      <c r="D46" s="168">
        <v>20</v>
      </c>
      <c r="E46" s="168"/>
      <c r="F46" s="168">
        <v>10</v>
      </c>
      <c r="G46" s="184">
        <f t="shared" si="4"/>
        <v>30</v>
      </c>
      <c r="H46" s="111" t="s">
        <v>438</v>
      </c>
      <c r="I46" s="52"/>
      <c r="J46" s="105" t="s">
        <v>458</v>
      </c>
      <c r="K46" s="52"/>
      <c r="L46" s="105" t="s">
        <v>455</v>
      </c>
      <c r="M46" s="105" t="s">
        <v>436</v>
      </c>
      <c r="N46" s="52"/>
      <c r="O46" s="55"/>
      <c r="P46" s="111" t="s">
        <v>452</v>
      </c>
      <c r="Q46" s="52"/>
      <c r="R46" s="53"/>
      <c r="S46" s="54" t="s">
        <v>437</v>
      </c>
      <c r="T46" s="52" t="s">
        <v>437</v>
      </c>
      <c r="U46" s="52" t="s">
        <v>437</v>
      </c>
      <c r="V46" s="53" t="s">
        <v>437</v>
      </c>
      <c r="W46" s="201" t="s">
        <v>41</v>
      </c>
    </row>
    <row r="47" spans="1:23" ht="12" customHeight="1" x14ac:dyDescent="0.35">
      <c r="A47" s="168" t="s">
        <v>45</v>
      </c>
      <c r="B47" s="200" t="s">
        <v>46</v>
      </c>
      <c r="C47" s="183">
        <v>5</v>
      </c>
      <c r="D47" s="168">
        <v>20</v>
      </c>
      <c r="E47" s="168"/>
      <c r="F47" s="168"/>
      <c r="G47" s="184">
        <f t="shared" si="4"/>
        <v>20</v>
      </c>
      <c r="H47" s="51"/>
      <c r="I47" s="52"/>
      <c r="J47" s="52"/>
      <c r="K47" s="52"/>
      <c r="L47" s="105" t="s">
        <v>448</v>
      </c>
      <c r="M47" s="105" t="s">
        <v>448</v>
      </c>
      <c r="N47" s="52"/>
      <c r="O47" s="55"/>
      <c r="P47" s="111" t="s">
        <v>460</v>
      </c>
      <c r="Q47" s="52"/>
      <c r="R47" s="53"/>
      <c r="S47" s="54"/>
      <c r="T47" s="52" t="s">
        <v>437</v>
      </c>
      <c r="U47" s="52"/>
      <c r="V47" s="53" t="s">
        <v>437</v>
      </c>
      <c r="W47" s="201" t="s">
        <v>44</v>
      </c>
    </row>
    <row r="48" spans="1:23" ht="12" customHeight="1" x14ac:dyDescent="0.35">
      <c r="A48" s="168" t="s">
        <v>48</v>
      </c>
      <c r="B48" s="200" t="s">
        <v>49</v>
      </c>
      <c r="C48" s="207">
        <v>6</v>
      </c>
      <c r="D48" s="208">
        <v>30</v>
      </c>
      <c r="E48" s="208"/>
      <c r="F48" s="208">
        <v>20</v>
      </c>
      <c r="G48" s="184">
        <f t="shared" si="4"/>
        <v>50</v>
      </c>
      <c r="H48" s="111" t="s">
        <v>459</v>
      </c>
      <c r="I48" s="52"/>
      <c r="J48" s="105" t="s">
        <v>461</v>
      </c>
      <c r="K48" s="52"/>
      <c r="L48" s="105" t="s">
        <v>436</v>
      </c>
      <c r="M48" s="52"/>
      <c r="N48" s="52"/>
      <c r="O48" s="55"/>
      <c r="P48" s="111" t="s">
        <v>447</v>
      </c>
      <c r="Q48" s="52"/>
      <c r="R48" s="53"/>
      <c r="S48" s="54" t="s">
        <v>437</v>
      </c>
      <c r="T48" s="52" t="s">
        <v>437</v>
      </c>
      <c r="U48" s="52" t="s">
        <v>437</v>
      </c>
      <c r="V48" s="53" t="s">
        <v>437</v>
      </c>
      <c r="W48" s="201" t="s">
        <v>47</v>
      </c>
    </row>
    <row r="49" spans="1:23" ht="12" customHeight="1" thickBot="1" x14ac:dyDescent="0.4">
      <c r="A49" s="168" t="s">
        <v>50</v>
      </c>
      <c r="B49" s="178" t="s">
        <v>51</v>
      </c>
      <c r="C49" s="187">
        <v>4</v>
      </c>
      <c r="D49" s="169">
        <v>32</v>
      </c>
      <c r="E49" s="169">
        <v>8</v>
      </c>
      <c r="F49" s="169"/>
      <c r="G49" s="188">
        <f t="shared" si="4"/>
        <v>40</v>
      </c>
      <c r="H49" s="126" t="s">
        <v>458</v>
      </c>
      <c r="I49" s="61"/>
      <c r="J49" s="125" t="s">
        <v>458</v>
      </c>
      <c r="K49" s="61"/>
      <c r="L49" s="125" t="s">
        <v>436</v>
      </c>
      <c r="M49" s="61"/>
      <c r="N49" s="61"/>
      <c r="O49" s="64"/>
      <c r="P49" s="126" t="s">
        <v>436</v>
      </c>
      <c r="Q49" s="61"/>
      <c r="R49" s="62"/>
      <c r="S49" s="63"/>
      <c r="T49" s="61"/>
      <c r="U49" s="61" t="s">
        <v>437</v>
      </c>
      <c r="V49" s="62" t="s">
        <v>437</v>
      </c>
      <c r="W49" s="202" t="s">
        <v>19</v>
      </c>
    </row>
    <row r="50" spans="1:23" ht="12" customHeight="1" thickBot="1" x14ac:dyDescent="0.4">
      <c r="B50" s="210"/>
      <c r="C50" s="203">
        <f>SUM(C44:C49)</f>
        <v>30</v>
      </c>
      <c r="D50" s="204">
        <f t="shared" ref="D50:G50" si="5">SUM(D44:D49)</f>
        <v>130</v>
      </c>
      <c r="E50" s="204">
        <f t="shared" si="5"/>
        <v>50</v>
      </c>
      <c r="F50" s="204">
        <f t="shared" si="5"/>
        <v>30</v>
      </c>
      <c r="G50" s="205">
        <f t="shared" si="5"/>
        <v>180</v>
      </c>
    </row>
    <row r="51" spans="1:23" ht="12" customHeight="1" x14ac:dyDescent="0.35">
      <c r="C51" s="206"/>
      <c r="D51" s="206"/>
      <c r="E51" s="206"/>
      <c r="F51" s="206"/>
      <c r="G51" s="206"/>
    </row>
    <row r="52" spans="1:23" ht="12" customHeight="1" thickBot="1" x14ac:dyDescent="0.4">
      <c r="C52" s="206"/>
      <c r="D52" s="206"/>
      <c r="E52" s="206"/>
      <c r="F52" s="206"/>
      <c r="G52" s="206"/>
    </row>
    <row r="53" spans="1:23" ht="23" customHeight="1" thickBot="1" x14ac:dyDescent="0.4">
      <c r="A53" s="195"/>
      <c r="B53" s="206" t="s">
        <v>52</v>
      </c>
      <c r="C53" s="203" t="s">
        <v>2</v>
      </c>
      <c r="D53" s="204" t="s">
        <v>3</v>
      </c>
      <c r="E53" s="204" t="s">
        <v>4</v>
      </c>
      <c r="F53" s="328" t="s">
        <v>5</v>
      </c>
      <c r="G53" s="205"/>
      <c r="H53" s="327" t="s">
        <v>421</v>
      </c>
      <c r="I53" s="18" t="s">
        <v>422</v>
      </c>
      <c r="J53" s="18" t="s">
        <v>423</v>
      </c>
      <c r="K53" s="18" t="s">
        <v>424</v>
      </c>
      <c r="L53" s="18" t="s">
        <v>425</v>
      </c>
      <c r="M53" s="18" t="s">
        <v>426</v>
      </c>
      <c r="N53" s="18" t="s">
        <v>427</v>
      </c>
      <c r="O53" s="18" t="s">
        <v>428</v>
      </c>
      <c r="P53" s="18" t="s">
        <v>429</v>
      </c>
      <c r="Q53" s="18" t="s">
        <v>430</v>
      </c>
      <c r="R53" s="17" t="s">
        <v>431</v>
      </c>
      <c r="S53" s="22" t="s">
        <v>432</v>
      </c>
      <c r="T53" s="23" t="s">
        <v>433</v>
      </c>
      <c r="U53" s="23" t="s">
        <v>434</v>
      </c>
      <c r="V53" s="24" t="s">
        <v>435</v>
      </c>
      <c r="W53" s="30" t="s">
        <v>519</v>
      </c>
    </row>
    <row r="54" spans="1:23" ht="12" customHeight="1" thickBot="1" x14ac:dyDescent="0.4">
      <c r="A54" s="168" t="s">
        <v>54</v>
      </c>
      <c r="B54" s="178" t="s">
        <v>55</v>
      </c>
      <c r="C54" s="332">
        <v>30</v>
      </c>
      <c r="D54" s="333"/>
      <c r="E54" s="333"/>
      <c r="F54" s="333"/>
      <c r="G54" s="322"/>
      <c r="H54" s="334"/>
      <c r="I54" s="211"/>
      <c r="J54" s="211"/>
      <c r="K54" s="211"/>
      <c r="L54" s="335" t="s">
        <v>480</v>
      </c>
      <c r="M54" s="211"/>
      <c r="N54" s="335" t="s">
        <v>480</v>
      </c>
      <c r="O54" s="336"/>
      <c r="P54" s="334"/>
      <c r="Q54" s="211" t="s">
        <v>464</v>
      </c>
      <c r="R54" s="212"/>
      <c r="S54" s="213" t="s">
        <v>437</v>
      </c>
      <c r="T54" s="211" t="s">
        <v>437</v>
      </c>
      <c r="U54" s="211" t="s">
        <v>437</v>
      </c>
      <c r="V54" s="212" t="s">
        <v>437</v>
      </c>
      <c r="W54" s="214" t="s">
        <v>53</v>
      </c>
    </row>
    <row r="55" spans="1:23" ht="12" customHeight="1" thickBot="1" x14ac:dyDescent="0.4">
      <c r="C55" s="203">
        <f>SUM(C54:C54)</f>
        <v>30</v>
      </c>
      <c r="D55" s="204" t="s">
        <v>0</v>
      </c>
      <c r="E55" s="204" t="s">
        <v>0</v>
      </c>
      <c r="F55" s="204" t="s">
        <v>0</v>
      </c>
      <c r="G55" s="205"/>
    </row>
  </sheetData>
  <mergeCells count="18">
    <mergeCell ref="B12:G12"/>
    <mergeCell ref="B13:G13"/>
    <mergeCell ref="B14:G14"/>
    <mergeCell ref="A5:G5"/>
    <mergeCell ref="A6:G6"/>
    <mergeCell ref="A7:G7"/>
    <mergeCell ref="A8:G8"/>
    <mergeCell ref="B11:G11"/>
    <mergeCell ref="P34:R34"/>
    <mergeCell ref="P36:R36"/>
    <mergeCell ref="S21:V21"/>
    <mergeCell ref="H19:O19"/>
    <mergeCell ref="P19:R19"/>
    <mergeCell ref="H20:K20"/>
    <mergeCell ref="L20:O20"/>
    <mergeCell ref="P20:R20"/>
    <mergeCell ref="H21:I21"/>
    <mergeCell ref="L21:M21"/>
  </mergeCells>
  <hyperlinks>
    <hyperlink ref="B16" location="Chimie!A21" display="M1 Chimie" xr:uid="{9C52DA3B-AABE-42C5-AE2C-7C27FB21AE3C}"/>
    <hyperlink ref="B17" location="Chimie!A42" display="M2 Chimie" xr:uid="{20AC4714-94DF-4C95-9E36-81416B1DC0A8}"/>
  </hyperlinks>
  <pageMargins left="0.7" right="0.7" top="0.75" bottom="0.75" header="0.3" footer="0.3"/>
  <pageSetup paperSize="9" orientation="portrait" horizontalDpi="4294967295" verticalDpi="4294967295" r:id="rId1"/>
  <ignoredErrors>
    <ignoredError sqref="G23:G27 G32:G37 G45:G4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66FF"/>
  </sheetPr>
  <dimension ref="A1:W61"/>
  <sheetViews>
    <sheetView workbookViewId="0">
      <selection activeCell="H2" sqref="H2"/>
    </sheetView>
  </sheetViews>
  <sheetFormatPr baseColWidth="10" defaultColWidth="10.54296875" defaultRowHeight="12" customHeight="1" x14ac:dyDescent="0.35"/>
  <cols>
    <col min="1" max="1" width="6.81640625" style="164" customWidth="1"/>
    <col min="2" max="2" width="37" style="164" customWidth="1"/>
    <col min="3" max="3" width="4.90625" style="164" customWidth="1"/>
    <col min="4" max="6" width="3.1796875" style="164" customWidth="1"/>
    <col min="7" max="7" width="4" style="164" customWidth="1"/>
    <col min="8" max="9" width="5.81640625" style="164" bestFit="1" customWidth="1"/>
    <col min="10" max="11" width="6.453125" style="164" customWidth="1"/>
    <col min="12" max="13" width="5" style="164" bestFit="1" customWidth="1"/>
    <col min="14" max="15" width="5.1796875" style="164" bestFit="1" customWidth="1"/>
    <col min="16" max="16" width="5" style="164" bestFit="1" customWidth="1"/>
    <col min="17" max="17" width="10.54296875" style="164"/>
    <col min="18" max="18" width="5.1796875" style="164" bestFit="1" customWidth="1"/>
    <col min="19" max="22" width="2.54296875" style="164" bestFit="1" customWidth="1"/>
    <col min="23" max="23" width="20.453125" style="164" customWidth="1"/>
    <col min="24" max="252" width="10.54296875" style="164"/>
    <col min="253" max="253" width="11.453125" style="164" customWidth="1"/>
    <col min="254" max="254" width="10.54296875" style="164"/>
    <col min="255" max="255" width="43" style="164" customWidth="1"/>
    <col min="256" max="256" width="4.81640625" style="164" customWidth="1"/>
    <col min="257" max="259" width="4.453125" style="164" customWidth="1"/>
    <col min="260" max="260" width="4.54296875" style="164" customWidth="1"/>
    <col min="261" max="261" width="4.81640625" style="164" customWidth="1"/>
    <col min="262" max="262" width="5.54296875" style="164" customWidth="1"/>
    <col min="263" max="263" width="9.54296875" style="164" customWidth="1"/>
    <col min="264" max="508" width="10.54296875" style="164"/>
    <col min="509" max="509" width="11.453125" style="164" customWidth="1"/>
    <col min="510" max="510" width="10.54296875" style="164"/>
    <col min="511" max="511" width="43" style="164" customWidth="1"/>
    <col min="512" max="512" width="4.81640625" style="164" customWidth="1"/>
    <col min="513" max="515" width="4.453125" style="164" customWidth="1"/>
    <col min="516" max="516" width="4.54296875" style="164" customWidth="1"/>
    <col min="517" max="517" width="4.81640625" style="164" customWidth="1"/>
    <col min="518" max="518" width="5.54296875" style="164" customWidth="1"/>
    <col min="519" max="519" width="9.54296875" style="164" customWidth="1"/>
    <col min="520" max="764" width="10.54296875" style="164"/>
    <col min="765" max="765" width="11.453125" style="164" customWidth="1"/>
    <col min="766" max="766" width="10.54296875" style="164"/>
    <col min="767" max="767" width="43" style="164" customWidth="1"/>
    <col min="768" max="768" width="4.81640625" style="164" customWidth="1"/>
    <col min="769" max="771" width="4.453125" style="164" customWidth="1"/>
    <col min="772" max="772" width="4.54296875" style="164" customWidth="1"/>
    <col min="773" max="773" width="4.81640625" style="164" customWidth="1"/>
    <col min="774" max="774" width="5.54296875" style="164" customWidth="1"/>
    <col min="775" max="775" width="9.54296875" style="164" customWidth="1"/>
    <col min="776" max="1020" width="10.54296875" style="164"/>
    <col min="1021" max="1021" width="11.453125" style="164" customWidth="1"/>
    <col min="1022" max="1022" width="10.54296875" style="164"/>
    <col min="1023" max="1023" width="43" style="164" customWidth="1"/>
    <col min="1024" max="1024" width="4.81640625" style="164" customWidth="1"/>
    <col min="1025" max="1027" width="4.453125" style="164" customWidth="1"/>
    <col min="1028" max="1028" width="4.54296875" style="164" customWidth="1"/>
    <col min="1029" max="1029" width="4.81640625" style="164" customWidth="1"/>
    <col min="1030" max="1030" width="5.54296875" style="164" customWidth="1"/>
    <col min="1031" max="1031" width="9.54296875" style="164" customWidth="1"/>
    <col min="1032" max="1276" width="10.54296875" style="164"/>
    <col min="1277" max="1277" width="11.453125" style="164" customWidth="1"/>
    <col min="1278" max="1278" width="10.54296875" style="164"/>
    <col min="1279" max="1279" width="43" style="164" customWidth="1"/>
    <col min="1280" max="1280" width="4.81640625" style="164" customWidth="1"/>
    <col min="1281" max="1283" width="4.453125" style="164" customWidth="1"/>
    <col min="1284" max="1284" width="4.54296875" style="164" customWidth="1"/>
    <col min="1285" max="1285" width="4.81640625" style="164" customWidth="1"/>
    <col min="1286" max="1286" width="5.54296875" style="164" customWidth="1"/>
    <col min="1287" max="1287" width="9.54296875" style="164" customWidth="1"/>
    <col min="1288" max="1532" width="10.54296875" style="164"/>
    <col min="1533" max="1533" width="11.453125" style="164" customWidth="1"/>
    <col min="1534" max="1534" width="10.54296875" style="164"/>
    <col min="1535" max="1535" width="43" style="164" customWidth="1"/>
    <col min="1536" max="1536" width="4.81640625" style="164" customWidth="1"/>
    <col min="1537" max="1539" width="4.453125" style="164" customWidth="1"/>
    <col min="1540" max="1540" width="4.54296875" style="164" customWidth="1"/>
    <col min="1541" max="1541" width="4.81640625" style="164" customWidth="1"/>
    <col min="1542" max="1542" width="5.54296875" style="164" customWidth="1"/>
    <col min="1543" max="1543" width="9.54296875" style="164" customWidth="1"/>
    <col min="1544" max="1788" width="10.54296875" style="164"/>
    <col min="1789" max="1789" width="11.453125" style="164" customWidth="1"/>
    <col min="1790" max="1790" width="10.54296875" style="164"/>
    <col min="1791" max="1791" width="43" style="164" customWidth="1"/>
    <col min="1792" max="1792" width="4.81640625" style="164" customWidth="1"/>
    <col min="1793" max="1795" width="4.453125" style="164" customWidth="1"/>
    <col min="1796" max="1796" width="4.54296875" style="164" customWidth="1"/>
    <col min="1797" max="1797" width="4.81640625" style="164" customWidth="1"/>
    <col min="1798" max="1798" width="5.54296875" style="164" customWidth="1"/>
    <col min="1799" max="1799" width="9.54296875" style="164" customWidth="1"/>
    <col min="1800" max="2044" width="10.54296875" style="164"/>
    <col min="2045" max="2045" width="11.453125" style="164" customWidth="1"/>
    <col min="2046" max="2046" width="10.54296875" style="164"/>
    <col min="2047" max="2047" width="43" style="164" customWidth="1"/>
    <col min="2048" max="2048" width="4.81640625" style="164" customWidth="1"/>
    <col min="2049" max="2051" width="4.453125" style="164" customWidth="1"/>
    <col min="2052" max="2052" width="4.54296875" style="164" customWidth="1"/>
    <col min="2053" max="2053" width="4.81640625" style="164" customWidth="1"/>
    <col min="2054" max="2054" width="5.54296875" style="164" customWidth="1"/>
    <col min="2055" max="2055" width="9.54296875" style="164" customWidth="1"/>
    <col min="2056" max="2300" width="10.54296875" style="164"/>
    <col min="2301" max="2301" width="11.453125" style="164" customWidth="1"/>
    <col min="2302" max="2302" width="10.54296875" style="164"/>
    <col min="2303" max="2303" width="43" style="164" customWidth="1"/>
    <col min="2304" max="2304" width="4.81640625" style="164" customWidth="1"/>
    <col min="2305" max="2307" width="4.453125" style="164" customWidth="1"/>
    <col min="2308" max="2308" width="4.54296875" style="164" customWidth="1"/>
    <col min="2309" max="2309" width="4.81640625" style="164" customWidth="1"/>
    <col min="2310" max="2310" width="5.54296875" style="164" customWidth="1"/>
    <col min="2311" max="2311" width="9.54296875" style="164" customWidth="1"/>
    <col min="2312" max="2556" width="10.54296875" style="164"/>
    <col min="2557" max="2557" width="11.453125" style="164" customWidth="1"/>
    <col min="2558" max="2558" width="10.54296875" style="164"/>
    <col min="2559" max="2559" width="43" style="164" customWidth="1"/>
    <col min="2560" max="2560" width="4.81640625" style="164" customWidth="1"/>
    <col min="2561" max="2563" width="4.453125" style="164" customWidth="1"/>
    <col min="2564" max="2564" width="4.54296875" style="164" customWidth="1"/>
    <col min="2565" max="2565" width="4.81640625" style="164" customWidth="1"/>
    <col min="2566" max="2566" width="5.54296875" style="164" customWidth="1"/>
    <col min="2567" max="2567" width="9.54296875" style="164" customWidth="1"/>
    <col min="2568" max="2812" width="10.54296875" style="164"/>
    <col min="2813" max="2813" width="11.453125" style="164" customWidth="1"/>
    <col min="2814" max="2814" width="10.54296875" style="164"/>
    <col min="2815" max="2815" width="43" style="164" customWidth="1"/>
    <col min="2816" max="2816" width="4.81640625" style="164" customWidth="1"/>
    <col min="2817" max="2819" width="4.453125" style="164" customWidth="1"/>
    <col min="2820" max="2820" width="4.54296875" style="164" customWidth="1"/>
    <col min="2821" max="2821" width="4.81640625" style="164" customWidth="1"/>
    <col min="2822" max="2822" width="5.54296875" style="164" customWidth="1"/>
    <col min="2823" max="2823" width="9.54296875" style="164" customWidth="1"/>
    <col min="2824" max="3068" width="10.54296875" style="164"/>
    <col min="3069" max="3069" width="11.453125" style="164" customWidth="1"/>
    <col min="3070" max="3070" width="10.54296875" style="164"/>
    <col min="3071" max="3071" width="43" style="164" customWidth="1"/>
    <col min="3072" max="3072" width="4.81640625" style="164" customWidth="1"/>
    <col min="3073" max="3075" width="4.453125" style="164" customWidth="1"/>
    <col min="3076" max="3076" width="4.54296875" style="164" customWidth="1"/>
    <col min="3077" max="3077" width="4.81640625" style="164" customWidth="1"/>
    <col min="3078" max="3078" width="5.54296875" style="164" customWidth="1"/>
    <col min="3079" max="3079" width="9.54296875" style="164" customWidth="1"/>
    <col min="3080" max="3324" width="10.54296875" style="164"/>
    <col min="3325" max="3325" width="11.453125" style="164" customWidth="1"/>
    <col min="3326" max="3326" width="10.54296875" style="164"/>
    <col min="3327" max="3327" width="43" style="164" customWidth="1"/>
    <col min="3328" max="3328" width="4.81640625" style="164" customWidth="1"/>
    <col min="3329" max="3331" width="4.453125" style="164" customWidth="1"/>
    <col min="3332" max="3332" width="4.54296875" style="164" customWidth="1"/>
    <col min="3333" max="3333" width="4.81640625" style="164" customWidth="1"/>
    <col min="3334" max="3334" width="5.54296875" style="164" customWidth="1"/>
    <col min="3335" max="3335" width="9.54296875" style="164" customWidth="1"/>
    <col min="3336" max="3580" width="10.54296875" style="164"/>
    <col min="3581" max="3581" width="11.453125" style="164" customWidth="1"/>
    <col min="3582" max="3582" width="10.54296875" style="164"/>
    <col min="3583" max="3583" width="43" style="164" customWidth="1"/>
    <col min="3584" max="3584" width="4.81640625" style="164" customWidth="1"/>
    <col min="3585" max="3587" width="4.453125" style="164" customWidth="1"/>
    <col min="3588" max="3588" width="4.54296875" style="164" customWidth="1"/>
    <col min="3589" max="3589" width="4.81640625" style="164" customWidth="1"/>
    <col min="3590" max="3590" width="5.54296875" style="164" customWidth="1"/>
    <col min="3591" max="3591" width="9.54296875" style="164" customWidth="1"/>
    <col min="3592" max="3836" width="10.54296875" style="164"/>
    <col min="3837" max="3837" width="11.453125" style="164" customWidth="1"/>
    <col min="3838" max="3838" width="10.54296875" style="164"/>
    <col min="3839" max="3839" width="43" style="164" customWidth="1"/>
    <col min="3840" max="3840" width="4.81640625" style="164" customWidth="1"/>
    <col min="3841" max="3843" width="4.453125" style="164" customWidth="1"/>
    <col min="3844" max="3844" width="4.54296875" style="164" customWidth="1"/>
    <col min="3845" max="3845" width="4.81640625" style="164" customWidth="1"/>
    <col min="3846" max="3846" width="5.54296875" style="164" customWidth="1"/>
    <col min="3847" max="3847" width="9.54296875" style="164" customWidth="1"/>
    <col min="3848" max="4092" width="10.54296875" style="164"/>
    <col min="4093" max="4093" width="11.453125" style="164" customWidth="1"/>
    <col min="4094" max="4094" width="10.54296875" style="164"/>
    <col min="4095" max="4095" width="43" style="164" customWidth="1"/>
    <col min="4096" max="4096" width="4.81640625" style="164" customWidth="1"/>
    <col min="4097" max="4099" width="4.453125" style="164" customWidth="1"/>
    <col min="4100" max="4100" width="4.54296875" style="164" customWidth="1"/>
    <col min="4101" max="4101" width="4.81640625" style="164" customWidth="1"/>
    <col min="4102" max="4102" width="5.54296875" style="164" customWidth="1"/>
    <col min="4103" max="4103" width="9.54296875" style="164" customWidth="1"/>
    <col min="4104" max="4348" width="10.54296875" style="164"/>
    <col min="4349" max="4349" width="11.453125" style="164" customWidth="1"/>
    <col min="4350" max="4350" width="10.54296875" style="164"/>
    <col min="4351" max="4351" width="43" style="164" customWidth="1"/>
    <col min="4352" max="4352" width="4.81640625" style="164" customWidth="1"/>
    <col min="4353" max="4355" width="4.453125" style="164" customWidth="1"/>
    <col min="4356" max="4356" width="4.54296875" style="164" customWidth="1"/>
    <col min="4357" max="4357" width="4.81640625" style="164" customWidth="1"/>
    <col min="4358" max="4358" width="5.54296875" style="164" customWidth="1"/>
    <col min="4359" max="4359" width="9.54296875" style="164" customWidth="1"/>
    <col min="4360" max="4604" width="10.54296875" style="164"/>
    <col min="4605" max="4605" width="11.453125" style="164" customWidth="1"/>
    <col min="4606" max="4606" width="10.54296875" style="164"/>
    <col min="4607" max="4607" width="43" style="164" customWidth="1"/>
    <col min="4608" max="4608" width="4.81640625" style="164" customWidth="1"/>
    <col min="4609" max="4611" width="4.453125" style="164" customWidth="1"/>
    <col min="4612" max="4612" width="4.54296875" style="164" customWidth="1"/>
    <col min="4613" max="4613" width="4.81640625" style="164" customWidth="1"/>
    <col min="4614" max="4614" width="5.54296875" style="164" customWidth="1"/>
    <col min="4615" max="4615" width="9.54296875" style="164" customWidth="1"/>
    <col min="4616" max="4860" width="10.54296875" style="164"/>
    <col min="4861" max="4861" width="11.453125" style="164" customWidth="1"/>
    <col min="4862" max="4862" width="10.54296875" style="164"/>
    <col min="4863" max="4863" width="43" style="164" customWidth="1"/>
    <col min="4864" max="4864" width="4.81640625" style="164" customWidth="1"/>
    <col min="4865" max="4867" width="4.453125" style="164" customWidth="1"/>
    <col min="4868" max="4868" width="4.54296875" style="164" customWidth="1"/>
    <col min="4869" max="4869" width="4.81640625" style="164" customWidth="1"/>
    <col min="4870" max="4870" width="5.54296875" style="164" customWidth="1"/>
    <col min="4871" max="4871" width="9.54296875" style="164" customWidth="1"/>
    <col min="4872" max="5116" width="10.54296875" style="164"/>
    <col min="5117" max="5117" width="11.453125" style="164" customWidth="1"/>
    <col min="5118" max="5118" width="10.54296875" style="164"/>
    <col min="5119" max="5119" width="43" style="164" customWidth="1"/>
    <col min="5120" max="5120" width="4.81640625" style="164" customWidth="1"/>
    <col min="5121" max="5123" width="4.453125" style="164" customWidth="1"/>
    <col min="5124" max="5124" width="4.54296875" style="164" customWidth="1"/>
    <col min="5125" max="5125" width="4.81640625" style="164" customWidth="1"/>
    <col min="5126" max="5126" width="5.54296875" style="164" customWidth="1"/>
    <col min="5127" max="5127" width="9.54296875" style="164" customWidth="1"/>
    <col min="5128" max="5372" width="10.54296875" style="164"/>
    <col min="5373" max="5373" width="11.453125" style="164" customWidth="1"/>
    <col min="5374" max="5374" width="10.54296875" style="164"/>
    <col min="5375" max="5375" width="43" style="164" customWidth="1"/>
    <col min="5376" max="5376" width="4.81640625" style="164" customWidth="1"/>
    <col min="5377" max="5379" width="4.453125" style="164" customWidth="1"/>
    <col min="5380" max="5380" width="4.54296875" style="164" customWidth="1"/>
    <col min="5381" max="5381" width="4.81640625" style="164" customWidth="1"/>
    <col min="5382" max="5382" width="5.54296875" style="164" customWidth="1"/>
    <col min="5383" max="5383" width="9.54296875" style="164" customWidth="1"/>
    <col min="5384" max="5628" width="10.54296875" style="164"/>
    <col min="5629" max="5629" width="11.453125" style="164" customWidth="1"/>
    <col min="5630" max="5630" width="10.54296875" style="164"/>
    <col min="5631" max="5631" width="43" style="164" customWidth="1"/>
    <col min="5632" max="5632" width="4.81640625" style="164" customWidth="1"/>
    <col min="5633" max="5635" width="4.453125" style="164" customWidth="1"/>
    <col min="5636" max="5636" width="4.54296875" style="164" customWidth="1"/>
    <col min="5637" max="5637" width="4.81640625" style="164" customWidth="1"/>
    <col min="5638" max="5638" width="5.54296875" style="164" customWidth="1"/>
    <col min="5639" max="5639" width="9.54296875" style="164" customWidth="1"/>
    <col min="5640" max="5884" width="10.54296875" style="164"/>
    <col min="5885" max="5885" width="11.453125" style="164" customWidth="1"/>
    <col min="5886" max="5886" width="10.54296875" style="164"/>
    <col min="5887" max="5887" width="43" style="164" customWidth="1"/>
    <col min="5888" max="5888" width="4.81640625" style="164" customWidth="1"/>
    <col min="5889" max="5891" width="4.453125" style="164" customWidth="1"/>
    <col min="5892" max="5892" width="4.54296875" style="164" customWidth="1"/>
    <col min="5893" max="5893" width="4.81640625" style="164" customWidth="1"/>
    <col min="5894" max="5894" width="5.54296875" style="164" customWidth="1"/>
    <col min="5895" max="5895" width="9.54296875" style="164" customWidth="1"/>
    <col min="5896" max="6140" width="10.54296875" style="164"/>
    <col min="6141" max="6141" width="11.453125" style="164" customWidth="1"/>
    <col min="6142" max="6142" width="10.54296875" style="164"/>
    <col min="6143" max="6143" width="43" style="164" customWidth="1"/>
    <col min="6144" max="6144" width="4.81640625" style="164" customWidth="1"/>
    <col min="6145" max="6147" width="4.453125" style="164" customWidth="1"/>
    <col min="6148" max="6148" width="4.54296875" style="164" customWidth="1"/>
    <col min="6149" max="6149" width="4.81640625" style="164" customWidth="1"/>
    <col min="6150" max="6150" width="5.54296875" style="164" customWidth="1"/>
    <col min="6151" max="6151" width="9.54296875" style="164" customWidth="1"/>
    <col min="6152" max="6396" width="10.54296875" style="164"/>
    <col min="6397" max="6397" width="11.453125" style="164" customWidth="1"/>
    <col min="6398" max="6398" width="10.54296875" style="164"/>
    <col min="6399" max="6399" width="43" style="164" customWidth="1"/>
    <col min="6400" max="6400" width="4.81640625" style="164" customWidth="1"/>
    <col min="6401" max="6403" width="4.453125" style="164" customWidth="1"/>
    <col min="6404" max="6404" width="4.54296875" style="164" customWidth="1"/>
    <col min="6405" max="6405" width="4.81640625" style="164" customWidth="1"/>
    <col min="6406" max="6406" width="5.54296875" style="164" customWidth="1"/>
    <col min="6407" max="6407" width="9.54296875" style="164" customWidth="1"/>
    <col min="6408" max="6652" width="10.54296875" style="164"/>
    <col min="6653" max="6653" width="11.453125" style="164" customWidth="1"/>
    <col min="6654" max="6654" width="10.54296875" style="164"/>
    <col min="6655" max="6655" width="43" style="164" customWidth="1"/>
    <col min="6656" max="6656" width="4.81640625" style="164" customWidth="1"/>
    <col min="6657" max="6659" width="4.453125" style="164" customWidth="1"/>
    <col min="6660" max="6660" width="4.54296875" style="164" customWidth="1"/>
    <col min="6661" max="6661" width="4.81640625" style="164" customWidth="1"/>
    <col min="6662" max="6662" width="5.54296875" style="164" customWidth="1"/>
    <col min="6663" max="6663" width="9.54296875" style="164" customWidth="1"/>
    <col min="6664" max="6908" width="10.54296875" style="164"/>
    <col min="6909" max="6909" width="11.453125" style="164" customWidth="1"/>
    <col min="6910" max="6910" width="10.54296875" style="164"/>
    <col min="6911" max="6911" width="43" style="164" customWidth="1"/>
    <col min="6912" max="6912" width="4.81640625" style="164" customWidth="1"/>
    <col min="6913" max="6915" width="4.453125" style="164" customWidth="1"/>
    <col min="6916" max="6916" width="4.54296875" style="164" customWidth="1"/>
    <col min="6917" max="6917" width="4.81640625" style="164" customWidth="1"/>
    <col min="6918" max="6918" width="5.54296875" style="164" customWidth="1"/>
    <col min="6919" max="6919" width="9.54296875" style="164" customWidth="1"/>
    <col min="6920" max="7164" width="10.54296875" style="164"/>
    <col min="7165" max="7165" width="11.453125" style="164" customWidth="1"/>
    <col min="7166" max="7166" width="10.54296875" style="164"/>
    <col min="7167" max="7167" width="43" style="164" customWidth="1"/>
    <col min="7168" max="7168" width="4.81640625" style="164" customWidth="1"/>
    <col min="7169" max="7171" width="4.453125" style="164" customWidth="1"/>
    <col min="7172" max="7172" width="4.54296875" style="164" customWidth="1"/>
    <col min="7173" max="7173" width="4.81640625" style="164" customWidth="1"/>
    <col min="7174" max="7174" width="5.54296875" style="164" customWidth="1"/>
    <col min="7175" max="7175" width="9.54296875" style="164" customWidth="1"/>
    <col min="7176" max="7420" width="10.54296875" style="164"/>
    <col min="7421" max="7421" width="11.453125" style="164" customWidth="1"/>
    <col min="7422" max="7422" width="10.54296875" style="164"/>
    <col min="7423" max="7423" width="43" style="164" customWidth="1"/>
    <col min="7424" max="7424" width="4.81640625" style="164" customWidth="1"/>
    <col min="7425" max="7427" width="4.453125" style="164" customWidth="1"/>
    <col min="7428" max="7428" width="4.54296875" style="164" customWidth="1"/>
    <col min="7429" max="7429" width="4.81640625" style="164" customWidth="1"/>
    <col min="7430" max="7430" width="5.54296875" style="164" customWidth="1"/>
    <col min="7431" max="7431" width="9.54296875" style="164" customWidth="1"/>
    <col min="7432" max="7676" width="10.54296875" style="164"/>
    <col min="7677" max="7677" width="11.453125" style="164" customWidth="1"/>
    <col min="7678" max="7678" width="10.54296875" style="164"/>
    <col min="7679" max="7679" width="43" style="164" customWidth="1"/>
    <col min="7680" max="7680" width="4.81640625" style="164" customWidth="1"/>
    <col min="7681" max="7683" width="4.453125" style="164" customWidth="1"/>
    <col min="7684" max="7684" width="4.54296875" style="164" customWidth="1"/>
    <col min="7685" max="7685" width="4.81640625" style="164" customWidth="1"/>
    <col min="7686" max="7686" width="5.54296875" style="164" customWidth="1"/>
    <col min="7687" max="7687" width="9.54296875" style="164" customWidth="1"/>
    <col min="7688" max="7932" width="10.54296875" style="164"/>
    <col min="7933" max="7933" width="11.453125" style="164" customWidth="1"/>
    <col min="7934" max="7934" width="10.54296875" style="164"/>
    <col min="7935" max="7935" width="43" style="164" customWidth="1"/>
    <col min="7936" max="7936" width="4.81640625" style="164" customWidth="1"/>
    <col min="7937" max="7939" width="4.453125" style="164" customWidth="1"/>
    <col min="7940" max="7940" width="4.54296875" style="164" customWidth="1"/>
    <col min="7941" max="7941" width="4.81640625" style="164" customWidth="1"/>
    <col min="7942" max="7942" width="5.54296875" style="164" customWidth="1"/>
    <col min="7943" max="7943" width="9.54296875" style="164" customWidth="1"/>
    <col min="7944" max="8188" width="10.54296875" style="164"/>
    <col min="8189" max="8189" width="11.453125" style="164" customWidth="1"/>
    <col min="8190" max="8190" width="10.54296875" style="164"/>
    <col min="8191" max="8191" width="43" style="164" customWidth="1"/>
    <col min="8192" max="8192" width="4.81640625" style="164" customWidth="1"/>
    <col min="8193" max="8195" width="4.453125" style="164" customWidth="1"/>
    <col min="8196" max="8196" width="4.54296875" style="164" customWidth="1"/>
    <col min="8197" max="8197" width="4.81640625" style="164" customWidth="1"/>
    <col min="8198" max="8198" width="5.54296875" style="164" customWidth="1"/>
    <col min="8199" max="8199" width="9.54296875" style="164" customWidth="1"/>
    <col min="8200" max="8444" width="10.54296875" style="164"/>
    <col min="8445" max="8445" width="11.453125" style="164" customWidth="1"/>
    <col min="8446" max="8446" width="10.54296875" style="164"/>
    <col min="8447" max="8447" width="43" style="164" customWidth="1"/>
    <col min="8448" max="8448" width="4.81640625" style="164" customWidth="1"/>
    <col min="8449" max="8451" width="4.453125" style="164" customWidth="1"/>
    <col min="8452" max="8452" width="4.54296875" style="164" customWidth="1"/>
    <col min="8453" max="8453" width="4.81640625" style="164" customWidth="1"/>
    <col min="8454" max="8454" width="5.54296875" style="164" customWidth="1"/>
    <col min="8455" max="8455" width="9.54296875" style="164" customWidth="1"/>
    <col min="8456" max="8700" width="10.54296875" style="164"/>
    <col min="8701" max="8701" width="11.453125" style="164" customWidth="1"/>
    <col min="8702" max="8702" width="10.54296875" style="164"/>
    <col min="8703" max="8703" width="43" style="164" customWidth="1"/>
    <col min="8704" max="8704" width="4.81640625" style="164" customWidth="1"/>
    <col min="8705" max="8707" width="4.453125" style="164" customWidth="1"/>
    <col min="8708" max="8708" width="4.54296875" style="164" customWidth="1"/>
    <col min="8709" max="8709" width="4.81640625" style="164" customWidth="1"/>
    <col min="8710" max="8710" width="5.54296875" style="164" customWidth="1"/>
    <col min="8711" max="8711" width="9.54296875" style="164" customWidth="1"/>
    <col min="8712" max="8956" width="10.54296875" style="164"/>
    <col min="8957" max="8957" width="11.453125" style="164" customWidth="1"/>
    <col min="8958" max="8958" width="10.54296875" style="164"/>
    <col min="8959" max="8959" width="43" style="164" customWidth="1"/>
    <col min="8960" max="8960" width="4.81640625" style="164" customWidth="1"/>
    <col min="8961" max="8963" width="4.453125" style="164" customWidth="1"/>
    <col min="8964" max="8964" width="4.54296875" style="164" customWidth="1"/>
    <col min="8965" max="8965" width="4.81640625" style="164" customWidth="1"/>
    <col min="8966" max="8966" width="5.54296875" style="164" customWidth="1"/>
    <col min="8967" max="8967" width="9.54296875" style="164" customWidth="1"/>
    <col min="8968" max="9212" width="10.54296875" style="164"/>
    <col min="9213" max="9213" width="11.453125" style="164" customWidth="1"/>
    <col min="9214" max="9214" width="10.54296875" style="164"/>
    <col min="9215" max="9215" width="43" style="164" customWidth="1"/>
    <col min="9216" max="9216" width="4.81640625" style="164" customWidth="1"/>
    <col min="9217" max="9219" width="4.453125" style="164" customWidth="1"/>
    <col min="9220" max="9220" width="4.54296875" style="164" customWidth="1"/>
    <col min="9221" max="9221" width="4.81640625" style="164" customWidth="1"/>
    <col min="9222" max="9222" width="5.54296875" style="164" customWidth="1"/>
    <col min="9223" max="9223" width="9.54296875" style="164" customWidth="1"/>
    <col min="9224" max="9468" width="10.54296875" style="164"/>
    <col min="9469" max="9469" width="11.453125" style="164" customWidth="1"/>
    <col min="9470" max="9470" width="10.54296875" style="164"/>
    <col min="9471" max="9471" width="43" style="164" customWidth="1"/>
    <col min="9472" max="9472" width="4.81640625" style="164" customWidth="1"/>
    <col min="9473" max="9475" width="4.453125" style="164" customWidth="1"/>
    <col min="9476" max="9476" width="4.54296875" style="164" customWidth="1"/>
    <col min="9477" max="9477" width="4.81640625" style="164" customWidth="1"/>
    <col min="9478" max="9478" width="5.54296875" style="164" customWidth="1"/>
    <col min="9479" max="9479" width="9.54296875" style="164" customWidth="1"/>
    <col min="9480" max="9724" width="10.54296875" style="164"/>
    <col min="9725" max="9725" width="11.453125" style="164" customWidth="1"/>
    <col min="9726" max="9726" width="10.54296875" style="164"/>
    <col min="9727" max="9727" width="43" style="164" customWidth="1"/>
    <col min="9728" max="9728" width="4.81640625" style="164" customWidth="1"/>
    <col min="9729" max="9731" width="4.453125" style="164" customWidth="1"/>
    <col min="9732" max="9732" width="4.54296875" style="164" customWidth="1"/>
    <col min="9733" max="9733" width="4.81640625" style="164" customWidth="1"/>
    <col min="9734" max="9734" width="5.54296875" style="164" customWidth="1"/>
    <col min="9735" max="9735" width="9.54296875" style="164" customWidth="1"/>
    <col min="9736" max="9980" width="10.54296875" style="164"/>
    <col min="9981" max="9981" width="11.453125" style="164" customWidth="1"/>
    <col min="9982" max="9982" width="10.54296875" style="164"/>
    <col min="9983" max="9983" width="43" style="164" customWidth="1"/>
    <col min="9984" max="9984" width="4.81640625" style="164" customWidth="1"/>
    <col min="9985" max="9987" width="4.453125" style="164" customWidth="1"/>
    <col min="9988" max="9988" width="4.54296875" style="164" customWidth="1"/>
    <col min="9989" max="9989" width="4.81640625" style="164" customWidth="1"/>
    <col min="9990" max="9990" width="5.54296875" style="164" customWidth="1"/>
    <col min="9991" max="9991" width="9.54296875" style="164" customWidth="1"/>
    <col min="9992" max="10236" width="10.54296875" style="164"/>
    <col min="10237" max="10237" width="11.453125" style="164" customWidth="1"/>
    <col min="10238" max="10238" width="10.54296875" style="164"/>
    <col min="10239" max="10239" width="43" style="164" customWidth="1"/>
    <col min="10240" max="10240" width="4.81640625" style="164" customWidth="1"/>
    <col min="10241" max="10243" width="4.453125" style="164" customWidth="1"/>
    <col min="10244" max="10244" width="4.54296875" style="164" customWidth="1"/>
    <col min="10245" max="10245" width="4.81640625" style="164" customWidth="1"/>
    <col min="10246" max="10246" width="5.54296875" style="164" customWidth="1"/>
    <col min="10247" max="10247" width="9.54296875" style="164" customWidth="1"/>
    <col min="10248" max="10492" width="10.54296875" style="164"/>
    <col min="10493" max="10493" width="11.453125" style="164" customWidth="1"/>
    <col min="10494" max="10494" width="10.54296875" style="164"/>
    <col min="10495" max="10495" width="43" style="164" customWidth="1"/>
    <col min="10496" max="10496" width="4.81640625" style="164" customWidth="1"/>
    <col min="10497" max="10499" width="4.453125" style="164" customWidth="1"/>
    <col min="10500" max="10500" width="4.54296875" style="164" customWidth="1"/>
    <col min="10501" max="10501" width="4.81640625" style="164" customWidth="1"/>
    <col min="10502" max="10502" width="5.54296875" style="164" customWidth="1"/>
    <col min="10503" max="10503" width="9.54296875" style="164" customWidth="1"/>
    <col min="10504" max="10748" width="10.54296875" style="164"/>
    <col min="10749" max="10749" width="11.453125" style="164" customWidth="1"/>
    <col min="10750" max="10750" width="10.54296875" style="164"/>
    <col min="10751" max="10751" width="43" style="164" customWidth="1"/>
    <col min="10752" max="10752" width="4.81640625" style="164" customWidth="1"/>
    <col min="10753" max="10755" width="4.453125" style="164" customWidth="1"/>
    <col min="10756" max="10756" width="4.54296875" style="164" customWidth="1"/>
    <col min="10757" max="10757" width="4.81640625" style="164" customWidth="1"/>
    <col min="10758" max="10758" width="5.54296875" style="164" customWidth="1"/>
    <col min="10759" max="10759" width="9.54296875" style="164" customWidth="1"/>
    <col min="10760" max="11004" width="10.54296875" style="164"/>
    <col min="11005" max="11005" width="11.453125" style="164" customWidth="1"/>
    <col min="11006" max="11006" width="10.54296875" style="164"/>
    <col min="11007" max="11007" width="43" style="164" customWidth="1"/>
    <col min="11008" max="11008" width="4.81640625" style="164" customWidth="1"/>
    <col min="11009" max="11011" width="4.453125" style="164" customWidth="1"/>
    <col min="11012" max="11012" width="4.54296875" style="164" customWidth="1"/>
    <col min="11013" max="11013" width="4.81640625" style="164" customWidth="1"/>
    <col min="11014" max="11014" width="5.54296875" style="164" customWidth="1"/>
    <col min="11015" max="11015" width="9.54296875" style="164" customWidth="1"/>
    <col min="11016" max="11260" width="10.54296875" style="164"/>
    <col min="11261" max="11261" width="11.453125" style="164" customWidth="1"/>
    <col min="11262" max="11262" width="10.54296875" style="164"/>
    <col min="11263" max="11263" width="43" style="164" customWidth="1"/>
    <col min="11264" max="11264" width="4.81640625" style="164" customWidth="1"/>
    <col min="11265" max="11267" width="4.453125" style="164" customWidth="1"/>
    <col min="11268" max="11268" width="4.54296875" style="164" customWidth="1"/>
    <col min="11269" max="11269" width="4.81640625" style="164" customWidth="1"/>
    <col min="11270" max="11270" width="5.54296875" style="164" customWidth="1"/>
    <col min="11271" max="11271" width="9.54296875" style="164" customWidth="1"/>
    <col min="11272" max="11516" width="10.54296875" style="164"/>
    <col min="11517" max="11517" width="11.453125" style="164" customWidth="1"/>
    <col min="11518" max="11518" width="10.54296875" style="164"/>
    <col min="11519" max="11519" width="43" style="164" customWidth="1"/>
    <col min="11520" max="11520" width="4.81640625" style="164" customWidth="1"/>
    <col min="11521" max="11523" width="4.453125" style="164" customWidth="1"/>
    <col min="11524" max="11524" width="4.54296875" style="164" customWidth="1"/>
    <col min="11525" max="11525" width="4.81640625" style="164" customWidth="1"/>
    <col min="11526" max="11526" width="5.54296875" style="164" customWidth="1"/>
    <col min="11527" max="11527" width="9.54296875" style="164" customWidth="1"/>
    <col min="11528" max="11772" width="10.54296875" style="164"/>
    <col min="11773" max="11773" width="11.453125" style="164" customWidth="1"/>
    <col min="11774" max="11774" width="10.54296875" style="164"/>
    <col min="11775" max="11775" width="43" style="164" customWidth="1"/>
    <col min="11776" max="11776" width="4.81640625" style="164" customWidth="1"/>
    <col min="11777" max="11779" width="4.453125" style="164" customWidth="1"/>
    <col min="11780" max="11780" width="4.54296875" style="164" customWidth="1"/>
    <col min="11781" max="11781" width="4.81640625" style="164" customWidth="1"/>
    <col min="11782" max="11782" width="5.54296875" style="164" customWidth="1"/>
    <col min="11783" max="11783" width="9.54296875" style="164" customWidth="1"/>
    <col min="11784" max="12028" width="10.54296875" style="164"/>
    <col min="12029" max="12029" width="11.453125" style="164" customWidth="1"/>
    <col min="12030" max="12030" width="10.54296875" style="164"/>
    <col min="12031" max="12031" width="43" style="164" customWidth="1"/>
    <col min="12032" max="12032" width="4.81640625" style="164" customWidth="1"/>
    <col min="12033" max="12035" width="4.453125" style="164" customWidth="1"/>
    <col min="12036" max="12036" width="4.54296875" style="164" customWidth="1"/>
    <col min="12037" max="12037" width="4.81640625" style="164" customWidth="1"/>
    <col min="12038" max="12038" width="5.54296875" style="164" customWidth="1"/>
    <col min="12039" max="12039" width="9.54296875" style="164" customWidth="1"/>
    <col min="12040" max="12284" width="10.54296875" style="164"/>
    <col min="12285" max="12285" width="11.453125" style="164" customWidth="1"/>
    <col min="12286" max="12286" width="10.54296875" style="164"/>
    <col min="12287" max="12287" width="43" style="164" customWidth="1"/>
    <col min="12288" max="12288" width="4.81640625" style="164" customWidth="1"/>
    <col min="12289" max="12291" width="4.453125" style="164" customWidth="1"/>
    <col min="12292" max="12292" width="4.54296875" style="164" customWidth="1"/>
    <col min="12293" max="12293" width="4.81640625" style="164" customWidth="1"/>
    <col min="12294" max="12294" width="5.54296875" style="164" customWidth="1"/>
    <col min="12295" max="12295" width="9.54296875" style="164" customWidth="1"/>
    <col min="12296" max="12540" width="10.54296875" style="164"/>
    <col min="12541" max="12541" width="11.453125" style="164" customWidth="1"/>
    <col min="12542" max="12542" width="10.54296875" style="164"/>
    <col min="12543" max="12543" width="43" style="164" customWidth="1"/>
    <col min="12544" max="12544" width="4.81640625" style="164" customWidth="1"/>
    <col min="12545" max="12547" width="4.453125" style="164" customWidth="1"/>
    <col min="12548" max="12548" width="4.54296875" style="164" customWidth="1"/>
    <col min="12549" max="12549" width="4.81640625" style="164" customWidth="1"/>
    <col min="12550" max="12550" width="5.54296875" style="164" customWidth="1"/>
    <col min="12551" max="12551" width="9.54296875" style="164" customWidth="1"/>
    <col min="12552" max="12796" width="10.54296875" style="164"/>
    <col min="12797" max="12797" width="11.453125" style="164" customWidth="1"/>
    <col min="12798" max="12798" width="10.54296875" style="164"/>
    <col min="12799" max="12799" width="43" style="164" customWidth="1"/>
    <col min="12800" max="12800" width="4.81640625" style="164" customWidth="1"/>
    <col min="12801" max="12803" width="4.453125" style="164" customWidth="1"/>
    <col min="12804" max="12804" width="4.54296875" style="164" customWidth="1"/>
    <col min="12805" max="12805" width="4.81640625" style="164" customWidth="1"/>
    <col min="12806" max="12806" width="5.54296875" style="164" customWidth="1"/>
    <col min="12807" max="12807" width="9.54296875" style="164" customWidth="1"/>
    <col min="12808" max="13052" width="10.54296875" style="164"/>
    <col min="13053" max="13053" width="11.453125" style="164" customWidth="1"/>
    <col min="13054" max="13054" width="10.54296875" style="164"/>
    <col min="13055" max="13055" width="43" style="164" customWidth="1"/>
    <col min="13056" max="13056" width="4.81640625" style="164" customWidth="1"/>
    <col min="13057" max="13059" width="4.453125" style="164" customWidth="1"/>
    <col min="13060" max="13060" width="4.54296875" style="164" customWidth="1"/>
    <col min="13061" max="13061" width="4.81640625" style="164" customWidth="1"/>
    <col min="13062" max="13062" width="5.54296875" style="164" customWidth="1"/>
    <col min="13063" max="13063" width="9.54296875" style="164" customWidth="1"/>
    <col min="13064" max="13308" width="10.54296875" style="164"/>
    <col min="13309" max="13309" width="11.453125" style="164" customWidth="1"/>
    <col min="13310" max="13310" width="10.54296875" style="164"/>
    <col min="13311" max="13311" width="43" style="164" customWidth="1"/>
    <col min="13312" max="13312" width="4.81640625" style="164" customWidth="1"/>
    <col min="13313" max="13315" width="4.453125" style="164" customWidth="1"/>
    <col min="13316" max="13316" width="4.54296875" style="164" customWidth="1"/>
    <col min="13317" max="13317" width="4.81640625" style="164" customWidth="1"/>
    <col min="13318" max="13318" width="5.54296875" style="164" customWidth="1"/>
    <col min="13319" max="13319" width="9.54296875" style="164" customWidth="1"/>
    <col min="13320" max="13564" width="10.54296875" style="164"/>
    <col min="13565" max="13565" width="11.453125" style="164" customWidth="1"/>
    <col min="13566" max="13566" width="10.54296875" style="164"/>
    <col min="13567" max="13567" width="43" style="164" customWidth="1"/>
    <col min="13568" max="13568" width="4.81640625" style="164" customWidth="1"/>
    <col min="13569" max="13571" width="4.453125" style="164" customWidth="1"/>
    <col min="13572" max="13572" width="4.54296875" style="164" customWidth="1"/>
    <col min="13573" max="13573" width="4.81640625" style="164" customWidth="1"/>
    <col min="13574" max="13574" width="5.54296875" style="164" customWidth="1"/>
    <col min="13575" max="13575" width="9.54296875" style="164" customWidth="1"/>
    <col min="13576" max="13820" width="10.54296875" style="164"/>
    <col min="13821" max="13821" width="11.453125" style="164" customWidth="1"/>
    <col min="13822" max="13822" width="10.54296875" style="164"/>
    <col min="13823" max="13823" width="43" style="164" customWidth="1"/>
    <col min="13824" max="13824" width="4.81640625" style="164" customWidth="1"/>
    <col min="13825" max="13827" width="4.453125" style="164" customWidth="1"/>
    <col min="13828" max="13828" width="4.54296875" style="164" customWidth="1"/>
    <col min="13829" max="13829" width="4.81640625" style="164" customWidth="1"/>
    <col min="13830" max="13830" width="5.54296875" style="164" customWidth="1"/>
    <col min="13831" max="13831" width="9.54296875" style="164" customWidth="1"/>
    <col min="13832" max="14076" width="10.54296875" style="164"/>
    <col min="14077" max="14077" width="11.453125" style="164" customWidth="1"/>
    <col min="14078" max="14078" width="10.54296875" style="164"/>
    <col min="14079" max="14079" width="43" style="164" customWidth="1"/>
    <col min="14080" max="14080" width="4.81640625" style="164" customWidth="1"/>
    <col min="14081" max="14083" width="4.453125" style="164" customWidth="1"/>
    <col min="14084" max="14084" width="4.54296875" style="164" customWidth="1"/>
    <col min="14085" max="14085" width="4.81640625" style="164" customWidth="1"/>
    <col min="14086" max="14086" width="5.54296875" style="164" customWidth="1"/>
    <col min="14087" max="14087" width="9.54296875" style="164" customWidth="1"/>
    <col min="14088" max="14332" width="10.54296875" style="164"/>
    <col min="14333" max="14333" width="11.453125" style="164" customWidth="1"/>
    <col min="14334" max="14334" width="10.54296875" style="164"/>
    <col min="14335" max="14335" width="43" style="164" customWidth="1"/>
    <col min="14336" max="14336" width="4.81640625" style="164" customWidth="1"/>
    <col min="14337" max="14339" width="4.453125" style="164" customWidth="1"/>
    <col min="14340" max="14340" width="4.54296875" style="164" customWidth="1"/>
    <col min="14341" max="14341" width="4.81640625" style="164" customWidth="1"/>
    <col min="14342" max="14342" width="5.54296875" style="164" customWidth="1"/>
    <col min="14343" max="14343" width="9.54296875" style="164" customWidth="1"/>
    <col min="14344" max="14588" width="10.54296875" style="164"/>
    <col min="14589" max="14589" width="11.453125" style="164" customWidth="1"/>
    <col min="14590" max="14590" width="10.54296875" style="164"/>
    <col min="14591" max="14591" width="43" style="164" customWidth="1"/>
    <col min="14592" max="14592" width="4.81640625" style="164" customWidth="1"/>
    <col min="14593" max="14595" width="4.453125" style="164" customWidth="1"/>
    <col min="14596" max="14596" width="4.54296875" style="164" customWidth="1"/>
    <col min="14597" max="14597" width="4.81640625" style="164" customWidth="1"/>
    <col min="14598" max="14598" width="5.54296875" style="164" customWidth="1"/>
    <col min="14599" max="14599" width="9.54296875" style="164" customWidth="1"/>
    <col min="14600" max="14844" width="10.54296875" style="164"/>
    <col min="14845" max="14845" width="11.453125" style="164" customWidth="1"/>
    <col min="14846" max="14846" width="10.54296875" style="164"/>
    <col min="14847" max="14847" width="43" style="164" customWidth="1"/>
    <col min="14848" max="14848" width="4.81640625" style="164" customWidth="1"/>
    <col min="14849" max="14851" width="4.453125" style="164" customWidth="1"/>
    <col min="14852" max="14852" width="4.54296875" style="164" customWidth="1"/>
    <col min="14853" max="14853" width="4.81640625" style="164" customWidth="1"/>
    <col min="14854" max="14854" width="5.54296875" style="164" customWidth="1"/>
    <col min="14855" max="14855" width="9.54296875" style="164" customWidth="1"/>
    <col min="14856" max="15100" width="10.54296875" style="164"/>
    <col min="15101" max="15101" width="11.453125" style="164" customWidth="1"/>
    <col min="15102" max="15102" width="10.54296875" style="164"/>
    <col min="15103" max="15103" width="43" style="164" customWidth="1"/>
    <col min="15104" max="15104" width="4.81640625" style="164" customWidth="1"/>
    <col min="15105" max="15107" width="4.453125" style="164" customWidth="1"/>
    <col min="15108" max="15108" width="4.54296875" style="164" customWidth="1"/>
    <col min="15109" max="15109" width="4.81640625" style="164" customWidth="1"/>
    <col min="15110" max="15110" width="5.54296875" style="164" customWidth="1"/>
    <col min="15111" max="15111" width="9.54296875" style="164" customWidth="1"/>
    <col min="15112" max="15356" width="10.54296875" style="164"/>
    <col min="15357" max="15357" width="11.453125" style="164" customWidth="1"/>
    <col min="15358" max="15358" width="10.54296875" style="164"/>
    <col min="15359" max="15359" width="43" style="164" customWidth="1"/>
    <col min="15360" max="15360" width="4.81640625" style="164" customWidth="1"/>
    <col min="15361" max="15363" width="4.453125" style="164" customWidth="1"/>
    <col min="15364" max="15364" width="4.54296875" style="164" customWidth="1"/>
    <col min="15365" max="15365" width="4.81640625" style="164" customWidth="1"/>
    <col min="15366" max="15366" width="5.54296875" style="164" customWidth="1"/>
    <col min="15367" max="15367" width="9.54296875" style="164" customWidth="1"/>
    <col min="15368" max="15612" width="10.54296875" style="164"/>
    <col min="15613" max="15613" width="11.453125" style="164" customWidth="1"/>
    <col min="15614" max="15614" width="10.54296875" style="164"/>
    <col min="15615" max="15615" width="43" style="164" customWidth="1"/>
    <col min="15616" max="15616" width="4.81640625" style="164" customWidth="1"/>
    <col min="15617" max="15619" width="4.453125" style="164" customWidth="1"/>
    <col min="15620" max="15620" width="4.54296875" style="164" customWidth="1"/>
    <col min="15621" max="15621" width="4.81640625" style="164" customWidth="1"/>
    <col min="15622" max="15622" width="5.54296875" style="164" customWidth="1"/>
    <col min="15623" max="15623" width="9.54296875" style="164" customWidth="1"/>
    <col min="15624" max="15868" width="10.54296875" style="164"/>
    <col min="15869" max="15869" width="11.453125" style="164" customWidth="1"/>
    <col min="15870" max="15870" width="10.54296875" style="164"/>
    <col min="15871" max="15871" width="43" style="164" customWidth="1"/>
    <col min="15872" max="15872" width="4.81640625" style="164" customWidth="1"/>
    <col min="15873" max="15875" width="4.453125" style="164" customWidth="1"/>
    <col min="15876" max="15876" width="4.54296875" style="164" customWidth="1"/>
    <col min="15877" max="15877" width="4.81640625" style="164" customWidth="1"/>
    <col min="15878" max="15878" width="5.54296875" style="164" customWidth="1"/>
    <col min="15879" max="15879" width="9.54296875" style="164" customWidth="1"/>
    <col min="15880" max="16124" width="10.54296875" style="164"/>
    <col min="16125" max="16125" width="11.453125" style="164" customWidth="1"/>
    <col min="16126" max="16126" width="10.54296875" style="164"/>
    <col min="16127" max="16127" width="43" style="164" customWidth="1"/>
    <col min="16128" max="16128" width="4.81640625" style="164" customWidth="1"/>
    <col min="16129" max="16131" width="4.453125" style="164" customWidth="1"/>
    <col min="16132" max="16132" width="4.54296875" style="164" customWidth="1"/>
    <col min="16133" max="16133" width="4.81640625" style="164" customWidth="1"/>
    <col min="16134" max="16134" width="5.54296875" style="164" customWidth="1"/>
    <col min="16135" max="16135" width="9.54296875" style="164" customWidth="1"/>
    <col min="16136" max="16384" width="10.54296875" style="164"/>
  </cols>
  <sheetData>
    <row r="1" spans="1:9" ht="14" customHeight="1" x14ac:dyDescent="0.3">
      <c r="A1" s="7"/>
      <c r="B1" s="8" t="s">
        <v>491</v>
      </c>
      <c r="C1" s="9"/>
      <c r="D1" s="9"/>
      <c r="E1" s="9"/>
      <c r="F1" s="9"/>
      <c r="G1" s="9"/>
    </row>
    <row r="2" spans="1:9" ht="14" customHeight="1" x14ac:dyDescent="0.3">
      <c r="A2" s="7"/>
      <c r="B2" s="8" t="s">
        <v>492</v>
      </c>
      <c r="C2" s="9"/>
      <c r="D2" s="9"/>
      <c r="E2" s="9"/>
      <c r="F2" s="9"/>
      <c r="G2" s="9"/>
    </row>
    <row r="3" spans="1:9" ht="14" customHeight="1" x14ac:dyDescent="0.3">
      <c r="A3" s="7"/>
      <c r="B3" s="8" t="s">
        <v>499</v>
      </c>
      <c r="C3" s="9"/>
      <c r="D3" s="9"/>
      <c r="E3" s="9"/>
      <c r="F3" s="9"/>
      <c r="G3" s="9"/>
    </row>
    <row r="4" spans="1:9" s="10" customFormat="1" ht="14" customHeight="1" thickBot="1" x14ac:dyDescent="0.35">
      <c r="A4" s="7"/>
      <c r="B4" s="8" t="s">
        <v>555</v>
      </c>
      <c r="C4" s="9"/>
      <c r="D4" s="9"/>
      <c r="E4" s="9"/>
      <c r="F4" s="9"/>
      <c r="G4" s="9"/>
    </row>
    <row r="5" spans="1:9" ht="36.5" customHeight="1" thickBot="1" x14ac:dyDescent="0.4">
      <c r="A5" s="412" t="s">
        <v>516</v>
      </c>
      <c r="B5" s="413"/>
      <c r="C5" s="413"/>
      <c r="D5" s="413"/>
      <c r="E5" s="413"/>
      <c r="F5" s="413"/>
      <c r="G5" s="414"/>
      <c r="I5" s="164" t="s">
        <v>0</v>
      </c>
    </row>
    <row r="6" spans="1:9" ht="97.25" customHeight="1" thickBot="1" x14ac:dyDescent="0.4">
      <c r="A6" s="412" t="s">
        <v>517</v>
      </c>
      <c r="B6" s="413"/>
      <c r="C6" s="413"/>
      <c r="D6" s="413"/>
      <c r="E6" s="413"/>
      <c r="F6" s="413"/>
      <c r="G6" s="414"/>
    </row>
    <row r="7" spans="1:9" ht="21" customHeight="1" thickBot="1" x14ac:dyDescent="0.4">
      <c r="A7" s="415" t="s">
        <v>518</v>
      </c>
      <c r="B7" s="416"/>
      <c r="C7" s="416"/>
      <c r="D7" s="416"/>
      <c r="E7" s="416"/>
      <c r="F7" s="416"/>
      <c r="G7" s="417"/>
    </row>
    <row r="8" spans="1:9" ht="11" customHeight="1" thickBot="1" x14ac:dyDescent="0.4">
      <c r="A8" s="418" t="s">
        <v>493</v>
      </c>
      <c r="B8" s="419"/>
      <c r="C8" s="419"/>
      <c r="D8" s="419"/>
      <c r="E8" s="419"/>
      <c r="F8" s="419"/>
      <c r="G8" s="420"/>
    </row>
    <row r="9" spans="1:9" ht="9.5" customHeight="1" x14ac:dyDescent="0.35">
      <c r="A9"/>
      <c r="B9"/>
      <c r="C9"/>
      <c r="D9"/>
      <c r="E9"/>
      <c r="F9"/>
      <c r="G9"/>
    </row>
    <row r="10" spans="1:9" ht="12" customHeight="1" thickBot="1" x14ac:dyDescent="0.35">
      <c r="A10" s="11" t="s">
        <v>494</v>
      </c>
      <c r="B10" s="12"/>
      <c r="C10" s="12"/>
      <c r="D10" s="12"/>
      <c r="E10" s="12"/>
      <c r="F10" s="12"/>
      <c r="G10" s="12"/>
    </row>
    <row r="11" spans="1:9" ht="12" customHeight="1" x14ac:dyDescent="0.35">
      <c r="A11" s="13" t="s">
        <v>432</v>
      </c>
      <c r="B11" s="421" t="s">
        <v>495</v>
      </c>
      <c r="C11" s="421"/>
      <c r="D11" s="421"/>
      <c r="E11" s="421"/>
      <c r="F11" s="421"/>
      <c r="G11" s="422"/>
    </row>
    <row r="12" spans="1:9" ht="12" customHeight="1" x14ac:dyDescent="0.35">
      <c r="A12" s="14" t="s">
        <v>433</v>
      </c>
      <c r="B12" s="408" t="s">
        <v>496</v>
      </c>
      <c r="C12" s="408"/>
      <c r="D12" s="408"/>
      <c r="E12" s="408"/>
      <c r="F12" s="408"/>
      <c r="G12" s="409"/>
    </row>
    <row r="13" spans="1:9" ht="12" customHeight="1" x14ac:dyDescent="0.35">
      <c r="A13" s="14" t="s">
        <v>434</v>
      </c>
      <c r="B13" s="408" t="s">
        <v>497</v>
      </c>
      <c r="C13" s="408"/>
      <c r="D13" s="408"/>
      <c r="E13" s="408"/>
      <c r="F13" s="408"/>
      <c r="G13" s="409"/>
    </row>
    <row r="14" spans="1:9" ht="12" customHeight="1" thickBot="1" x14ac:dyDescent="0.4">
      <c r="A14" s="15" t="s">
        <v>435</v>
      </c>
      <c r="B14" s="410" t="s">
        <v>498</v>
      </c>
      <c r="C14" s="410"/>
      <c r="D14" s="410"/>
      <c r="E14" s="410"/>
      <c r="F14" s="410"/>
      <c r="G14" s="411"/>
    </row>
    <row r="15" spans="1:9" ht="9" customHeight="1" x14ac:dyDescent="0.35"/>
    <row r="16" spans="1:9" ht="12" customHeight="1" x14ac:dyDescent="0.35">
      <c r="A16" s="6"/>
      <c r="B16" s="1" t="s">
        <v>156</v>
      </c>
    </row>
    <row r="17" spans="1:23" ht="12" customHeight="1" x14ac:dyDescent="0.35">
      <c r="B17" s="1" t="s">
        <v>159</v>
      </c>
    </row>
    <row r="18" spans="1:23" ht="12" customHeight="1" thickBot="1" x14ac:dyDescent="0.4"/>
    <row r="19" spans="1:23" ht="12" customHeight="1" thickBot="1" x14ac:dyDescent="0.4">
      <c r="H19" s="429" t="s">
        <v>505</v>
      </c>
      <c r="I19" s="430"/>
      <c r="J19" s="430"/>
      <c r="K19" s="430"/>
      <c r="L19" s="430"/>
      <c r="M19" s="430"/>
      <c r="N19" s="430"/>
      <c r="O19" s="431"/>
      <c r="P19" s="430" t="s">
        <v>506</v>
      </c>
      <c r="Q19" s="430"/>
      <c r="R19" s="431"/>
      <c r="S19" s="19"/>
      <c r="T19" s="19"/>
      <c r="U19" s="19"/>
      <c r="V19" s="19"/>
    </row>
    <row r="20" spans="1:23" ht="12" customHeight="1" thickBot="1" x14ac:dyDescent="0.4">
      <c r="H20" s="429" t="s">
        <v>507</v>
      </c>
      <c r="I20" s="430"/>
      <c r="J20" s="430"/>
      <c r="K20" s="431"/>
      <c r="L20" s="429" t="s">
        <v>508</v>
      </c>
      <c r="M20" s="430"/>
      <c r="N20" s="430"/>
      <c r="O20" s="431"/>
      <c r="P20" s="430" t="s">
        <v>508</v>
      </c>
      <c r="Q20" s="430"/>
      <c r="R20" s="431"/>
      <c r="S20" s="19"/>
      <c r="T20" s="19"/>
      <c r="U20" s="19"/>
      <c r="V20" s="19"/>
    </row>
    <row r="21" spans="1:23" ht="12" customHeight="1" thickBot="1" x14ac:dyDescent="0.4">
      <c r="A21" s="195"/>
      <c r="B21" s="206" t="s">
        <v>156</v>
      </c>
      <c r="H21" s="429" t="s">
        <v>509</v>
      </c>
      <c r="I21" s="431"/>
      <c r="J21" s="18" t="s">
        <v>510</v>
      </c>
      <c r="K21" s="18" t="s">
        <v>5</v>
      </c>
      <c r="L21" s="429" t="s">
        <v>509</v>
      </c>
      <c r="M21" s="431"/>
      <c r="N21" s="18" t="s">
        <v>510</v>
      </c>
      <c r="O21" s="18" t="s">
        <v>5</v>
      </c>
      <c r="P21" s="18" t="s">
        <v>509</v>
      </c>
      <c r="Q21" s="18" t="s">
        <v>510</v>
      </c>
      <c r="R21" s="17" t="s">
        <v>5</v>
      </c>
      <c r="S21" s="426" t="s">
        <v>511</v>
      </c>
      <c r="T21" s="427"/>
      <c r="U21" s="427"/>
      <c r="V21" s="428"/>
    </row>
    <row r="22" spans="1:23" ht="24" customHeight="1" thickBot="1" x14ac:dyDescent="0.4">
      <c r="A22" s="195"/>
      <c r="B22" s="195" t="s">
        <v>1</v>
      </c>
      <c r="C22" s="196" t="s">
        <v>2</v>
      </c>
      <c r="D22" s="197" t="s">
        <v>3</v>
      </c>
      <c r="E22" s="197" t="s">
        <v>4</v>
      </c>
      <c r="F22" s="197" t="s">
        <v>5</v>
      </c>
      <c r="G22" s="198" t="s">
        <v>6</v>
      </c>
      <c r="H22" s="30" t="s">
        <v>421</v>
      </c>
      <c r="I22" s="31" t="s">
        <v>422</v>
      </c>
      <c r="J22" s="31" t="s">
        <v>423</v>
      </c>
      <c r="K22" s="31" t="s">
        <v>424</v>
      </c>
      <c r="L22" s="31" t="s">
        <v>425</v>
      </c>
      <c r="M22" s="31" t="s">
        <v>426</v>
      </c>
      <c r="N22" s="31" t="s">
        <v>427</v>
      </c>
      <c r="O22" s="30" t="s">
        <v>428</v>
      </c>
      <c r="P22" s="31" t="s">
        <v>429</v>
      </c>
      <c r="Q22" s="31" t="s">
        <v>430</v>
      </c>
      <c r="R22" s="32" t="s">
        <v>431</v>
      </c>
      <c r="S22" s="33" t="s">
        <v>432</v>
      </c>
      <c r="T22" s="34" t="s">
        <v>433</v>
      </c>
      <c r="U22" s="34" t="s">
        <v>434</v>
      </c>
      <c r="V22" s="35" t="s">
        <v>435</v>
      </c>
      <c r="W22" s="30" t="s">
        <v>519</v>
      </c>
    </row>
    <row r="23" spans="1:23" ht="12" customHeight="1" x14ac:dyDescent="0.35">
      <c r="A23" s="168" t="s">
        <v>102</v>
      </c>
      <c r="B23" s="178" t="s">
        <v>103</v>
      </c>
      <c r="C23" s="181">
        <v>2</v>
      </c>
      <c r="D23" s="158"/>
      <c r="E23" s="158">
        <v>30</v>
      </c>
      <c r="F23" s="158"/>
      <c r="G23" s="159">
        <f>SUM(D23:F23)</f>
        <v>30</v>
      </c>
      <c r="H23" s="41" t="s">
        <v>552</v>
      </c>
      <c r="I23" s="42"/>
      <c r="J23" s="43" t="s">
        <v>553</v>
      </c>
      <c r="K23" s="42" t="s">
        <v>553</v>
      </c>
      <c r="L23" s="43"/>
      <c r="M23" s="43"/>
      <c r="N23" s="43"/>
      <c r="O23" s="44"/>
      <c r="P23" s="45" t="s">
        <v>554</v>
      </c>
      <c r="Q23" s="43"/>
      <c r="R23" s="46"/>
      <c r="S23" s="71" t="s">
        <v>437</v>
      </c>
      <c r="T23" s="43" t="s">
        <v>437</v>
      </c>
      <c r="U23" s="43" t="s">
        <v>437</v>
      </c>
      <c r="V23" s="44"/>
      <c r="W23" s="199" t="s">
        <v>101</v>
      </c>
    </row>
    <row r="24" spans="1:23" ht="12" customHeight="1" x14ac:dyDescent="0.35">
      <c r="A24" s="168" t="s">
        <v>105</v>
      </c>
      <c r="B24" s="200" t="s">
        <v>106</v>
      </c>
      <c r="C24" s="183">
        <v>4</v>
      </c>
      <c r="D24" s="168">
        <v>6</v>
      </c>
      <c r="E24" s="168">
        <v>10</v>
      </c>
      <c r="F24" s="168">
        <v>14</v>
      </c>
      <c r="G24" s="184">
        <f t="shared" ref="G24:G30" si="0">SUM(D24:F24)</f>
        <v>30</v>
      </c>
      <c r="H24" s="51" t="s">
        <v>438</v>
      </c>
      <c r="I24" s="52"/>
      <c r="J24" s="52"/>
      <c r="K24" s="52"/>
      <c r="L24" s="52"/>
      <c r="M24" s="52"/>
      <c r="N24" s="52" t="s">
        <v>436</v>
      </c>
      <c r="O24" s="53"/>
      <c r="P24" s="54"/>
      <c r="Q24" s="52" t="s">
        <v>436</v>
      </c>
      <c r="R24" s="53"/>
      <c r="S24" s="54" t="s">
        <v>437</v>
      </c>
      <c r="T24" s="52" t="s">
        <v>437</v>
      </c>
      <c r="U24" s="52" t="s">
        <v>437</v>
      </c>
      <c r="V24" s="53" t="s">
        <v>437</v>
      </c>
      <c r="W24" s="201" t="s">
        <v>104</v>
      </c>
    </row>
    <row r="25" spans="1:23" ht="12" customHeight="1" x14ac:dyDescent="0.35">
      <c r="A25" s="168" t="s">
        <v>108</v>
      </c>
      <c r="B25" s="178" t="s">
        <v>109</v>
      </c>
      <c r="C25" s="183">
        <v>5</v>
      </c>
      <c r="D25" s="168">
        <v>30</v>
      </c>
      <c r="E25" s="168"/>
      <c r="F25" s="168"/>
      <c r="G25" s="184">
        <f t="shared" si="0"/>
        <v>30</v>
      </c>
      <c r="H25" s="51" t="s">
        <v>438</v>
      </c>
      <c r="I25" s="52"/>
      <c r="J25" s="52"/>
      <c r="K25" s="52"/>
      <c r="L25" s="52"/>
      <c r="M25" s="52"/>
      <c r="N25" s="52" t="s">
        <v>436</v>
      </c>
      <c r="O25" s="53"/>
      <c r="P25" s="215" t="s">
        <v>464</v>
      </c>
      <c r="R25" s="53"/>
      <c r="S25" s="54"/>
      <c r="T25" s="52" t="s">
        <v>437</v>
      </c>
      <c r="U25" s="52" t="s">
        <v>437</v>
      </c>
      <c r="V25" s="53" t="s">
        <v>437</v>
      </c>
      <c r="W25" s="201" t="s">
        <v>107</v>
      </c>
    </row>
    <row r="26" spans="1:23" ht="12" customHeight="1" x14ac:dyDescent="0.35">
      <c r="A26" s="168" t="s">
        <v>110</v>
      </c>
      <c r="B26" s="178" t="s">
        <v>157</v>
      </c>
      <c r="C26" s="183">
        <v>4</v>
      </c>
      <c r="D26" s="168">
        <v>6</v>
      </c>
      <c r="E26" s="168">
        <v>10</v>
      </c>
      <c r="F26" s="168">
        <v>14</v>
      </c>
      <c r="G26" s="184">
        <f t="shared" si="0"/>
        <v>30</v>
      </c>
      <c r="H26" s="51" t="s">
        <v>438</v>
      </c>
      <c r="I26" s="52"/>
      <c r="J26" s="52"/>
      <c r="K26" s="52"/>
      <c r="L26" s="52"/>
      <c r="M26" s="52"/>
      <c r="N26" s="52" t="s">
        <v>436</v>
      </c>
      <c r="O26" s="53"/>
      <c r="P26" s="54"/>
      <c r="Q26" s="52" t="s">
        <v>436</v>
      </c>
      <c r="R26" s="53"/>
      <c r="S26" s="54"/>
      <c r="T26" s="52" t="s">
        <v>437</v>
      </c>
      <c r="U26" s="52" t="s">
        <v>437</v>
      </c>
      <c r="V26" s="53" t="s">
        <v>437</v>
      </c>
      <c r="W26" s="201"/>
    </row>
    <row r="27" spans="1:23" ht="12" customHeight="1" x14ac:dyDescent="0.35">
      <c r="A27" s="168" t="s">
        <v>111</v>
      </c>
      <c r="B27" s="178" t="s">
        <v>112</v>
      </c>
      <c r="C27" s="183">
        <v>4</v>
      </c>
      <c r="D27" s="168">
        <v>6</v>
      </c>
      <c r="E27" s="168">
        <v>10</v>
      </c>
      <c r="F27" s="168">
        <v>14</v>
      </c>
      <c r="G27" s="184">
        <f t="shared" si="0"/>
        <v>30</v>
      </c>
      <c r="H27" s="51" t="s">
        <v>438</v>
      </c>
      <c r="I27" s="52"/>
      <c r="J27" s="52"/>
      <c r="K27" s="52"/>
      <c r="L27" s="52"/>
      <c r="M27" s="52"/>
      <c r="N27" s="52" t="s">
        <v>436</v>
      </c>
      <c r="O27" s="53"/>
      <c r="P27" s="54"/>
      <c r="Q27" s="52" t="s">
        <v>436</v>
      </c>
      <c r="R27" s="53"/>
      <c r="S27" s="54" t="s">
        <v>437</v>
      </c>
      <c r="T27" s="52" t="s">
        <v>437</v>
      </c>
      <c r="U27" s="52" t="s">
        <v>437</v>
      </c>
      <c r="V27" s="53" t="s">
        <v>437</v>
      </c>
      <c r="W27" s="201"/>
    </row>
    <row r="28" spans="1:23" ht="12" customHeight="1" x14ac:dyDescent="0.35">
      <c r="A28" s="168" t="s">
        <v>114</v>
      </c>
      <c r="B28" s="178" t="s">
        <v>158</v>
      </c>
      <c r="C28" s="183">
        <v>4</v>
      </c>
      <c r="D28" s="168"/>
      <c r="E28" s="168">
        <v>26</v>
      </c>
      <c r="F28" s="168">
        <v>20</v>
      </c>
      <c r="G28" s="184">
        <f t="shared" si="0"/>
        <v>46</v>
      </c>
      <c r="H28" s="51" t="s">
        <v>438</v>
      </c>
      <c r="I28" s="52"/>
      <c r="J28" s="52"/>
      <c r="K28" s="52"/>
      <c r="L28" s="52"/>
      <c r="M28" s="52"/>
      <c r="N28" s="52" t="s">
        <v>436</v>
      </c>
      <c r="O28" s="53"/>
      <c r="P28" s="54"/>
      <c r="Q28" s="52" t="s">
        <v>436</v>
      </c>
      <c r="R28" s="53"/>
      <c r="S28" s="54" t="s">
        <v>437</v>
      </c>
      <c r="T28" s="52" t="s">
        <v>437</v>
      </c>
      <c r="U28" s="52"/>
      <c r="V28" s="53"/>
      <c r="W28" s="201" t="s">
        <v>113</v>
      </c>
    </row>
    <row r="29" spans="1:23" ht="12" customHeight="1" x14ac:dyDescent="0.35">
      <c r="A29" s="168" t="s">
        <v>116</v>
      </c>
      <c r="B29" s="178" t="s">
        <v>117</v>
      </c>
      <c r="C29" s="183">
        <v>4</v>
      </c>
      <c r="D29" s="168">
        <v>6</v>
      </c>
      <c r="E29" s="168">
        <v>10</v>
      </c>
      <c r="F29" s="168">
        <v>14</v>
      </c>
      <c r="G29" s="184">
        <f t="shared" si="0"/>
        <v>30</v>
      </c>
      <c r="H29" s="51" t="s">
        <v>438</v>
      </c>
      <c r="I29" s="52"/>
      <c r="J29" s="52"/>
      <c r="K29" s="52"/>
      <c r="L29" s="52"/>
      <c r="M29" s="52"/>
      <c r="N29" s="52" t="s">
        <v>436</v>
      </c>
      <c r="O29" s="53"/>
      <c r="P29" s="54"/>
      <c r="Q29" s="52" t="s">
        <v>436</v>
      </c>
      <c r="R29" s="53"/>
      <c r="S29" s="54" t="s">
        <v>437</v>
      </c>
      <c r="T29" s="52" t="s">
        <v>437</v>
      </c>
      <c r="U29" s="52" t="s">
        <v>437</v>
      </c>
      <c r="V29" s="53"/>
      <c r="W29" s="201" t="s">
        <v>115</v>
      </c>
    </row>
    <row r="30" spans="1:23" ht="12" customHeight="1" thickBot="1" x14ac:dyDescent="0.4">
      <c r="A30" s="168" t="s">
        <v>118</v>
      </c>
      <c r="B30" s="178" t="s">
        <v>119</v>
      </c>
      <c r="C30" s="187">
        <v>3</v>
      </c>
      <c r="D30" s="169">
        <v>4</v>
      </c>
      <c r="E30" s="169">
        <v>6</v>
      </c>
      <c r="F30" s="169">
        <v>10</v>
      </c>
      <c r="G30" s="188">
        <f t="shared" si="0"/>
        <v>20</v>
      </c>
      <c r="H30" s="60" t="s">
        <v>438</v>
      </c>
      <c r="I30" s="61"/>
      <c r="J30" s="61"/>
      <c r="K30" s="61"/>
      <c r="L30" s="61"/>
      <c r="M30" s="61"/>
      <c r="N30" s="61" t="s">
        <v>436</v>
      </c>
      <c r="O30" s="62"/>
      <c r="P30" s="63"/>
      <c r="Q30" s="61" t="s">
        <v>436</v>
      </c>
      <c r="R30" s="62"/>
      <c r="S30" s="63" t="s">
        <v>437</v>
      </c>
      <c r="T30" s="61" t="s">
        <v>437</v>
      </c>
      <c r="U30" s="61" t="s">
        <v>437</v>
      </c>
      <c r="V30" s="62"/>
      <c r="W30" s="202"/>
    </row>
    <row r="31" spans="1:23" ht="24.5" customHeight="1" thickBot="1" x14ac:dyDescent="0.4">
      <c r="C31" s="203">
        <f>SUM(C23:C30)</f>
        <v>30</v>
      </c>
      <c r="D31" s="204">
        <f t="shared" ref="D31:G31" si="1">SUM(D23:D30)</f>
        <v>58</v>
      </c>
      <c r="E31" s="204">
        <f t="shared" si="1"/>
        <v>102</v>
      </c>
      <c r="F31" s="204">
        <f t="shared" si="1"/>
        <v>86</v>
      </c>
      <c r="G31" s="205">
        <f t="shared" si="1"/>
        <v>246</v>
      </c>
    </row>
    <row r="32" spans="1:23" ht="12" customHeight="1" x14ac:dyDescent="0.35">
      <c r="C32" s="206"/>
      <c r="D32" s="206"/>
      <c r="E32" s="206"/>
      <c r="F32" s="206"/>
      <c r="G32" s="206" t="s">
        <v>0</v>
      </c>
    </row>
    <row r="33" spans="1:23" ht="12" customHeight="1" thickBot="1" x14ac:dyDescent="0.4">
      <c r="B33" s="164" t="s">
        <v>0</v>
      </c>
      <c r="C33" s="164" t="s">
        <v>0</v>
      </c>
      <c r="D33" s="164" t="s">
        <v>0</v>
      </c>
      <c r="E33" s="164" t="s">
        <v>0</v>
      </c>
      <c r="F33" s="164" t="s">
        <v>0</v>
      </c>
      <c r="G33" s="164" t="s">
        <v>0</v>
      </c>
    </row>
    <row r="34" spans="1:23" ht="24" customHeight="1" thickBot="1" x14ac:dyDescent="0.4">
      <c r="A34" s="195"/>
      <c r="B34" s="195" t="s">
        <v>120</v>
      </c>
      <c r="C34" s="196" t="s">
        <v>2</v>
      </c>
      <c r="D34" s="197" t="s">
        <v>3</v>
      </c>
      <c r="E34" s="197" t="s">
        <v>4</v>
      </c>
      <c r="F34" s="197" t="s">
        <v>5</v>
      </c>
      <c r="G34" s="198" t="s">
        <v>6</v>
      </c>
      <c r="H34" s="31" t="s">
        <v>421</v>
      </c>
      <c r="I34" s="31" t="s">
        <v>422</v>
      </c>
      <c r="J34" s="31" t="s">
        <v>423</v>
      </c>
      <c r="K34" s="31" t="s">
        <v>424</v>
      </c>
      <c r="L34" s="31" t="s">
        <v>425</v>
      </c>
      <c r="M34" s="31" t="s">
        <v>426</v>
      </c>
      <c r="N34" s="31" t="s">
        <v>427</v>
      </c>
      <c r="O34" s="31" t="s">
        <v>428</v>
      </c>
      <c r="P34" s="31" t="s">
        <v>429</v>
      </c>
      <c r="Q34" s="31" t="s">
        <v>430</v>
      </c>
      <c r="R34" s="32" t="s">
        <v>431</v>
      </c>
      <c r="S34" s="33" t="s">
        <v>432</v>
      </c>
      <c r="T34" s="34" t="s">
        <v>433</v>
      </c>
      <c r="U34" s="34" t="s">
        <v>434</v>
      </c>
      <c r="V34" s="35" t="s">
        <v>435</v>
      </c>
      <c r="W34" s="30" t="s">
        <v>519</v>
      </c>
    </row>
    <row r="35" spans="1:23" ht="12" customHeight="1" x14ac:dyDescent="0.35">
      <c r="A35" s="168" t="s">
        <v>121</v>
      </c>
      <c r="B35" s="178" t="s">
        <v>122</v>
      </c>
      <c r="C35" s="181">
        <v>4</v>
      </c>
      <c r="D35" s="158">
        <v>6</v>
      </c>
      <c r="E35" s="158">
        <v>10</v>
      </c>
      <c r="F35" s="158">
        <v>14</v>
      </c>
      <c r="G35" s="159">
        <f>SUM(D35:F35)</f>
        <v>30</v>
      </c>
      <c r="H35" s="41" t="s">
        <v>438</v>
      </c>
      <c r="I35" s="43"/>
      <c r="J35" s="43"/>
      <c r="K35" s="43"/>
      <c r="L35" s="43"/>
      <c r="M35" s="43"/>
      <c r="N35" s="43" t="s">
        <v>436</v>
      </c>
      <c r="O35" s="44"/>
      <c r="P35" s="41"/>
      <c r="Q35" s="43" t="s">
        <v>436</v>
      </c>
      <c r="R35" s="44"/>
      <c r="S35" s="71" t="s">
        <v>437</v>
      </c>
      <c r="T35" s="43" t="s">
        <v>437</v>
      </c>
      <c r="U35" s="43" t="s">
        <v>437</v>
      </c>
      <c r="V35" s="44"/>
      <c r="W35" s="199"/>
    </row>
    <row r="36" spans="1:23" ht="12" customHeight="1" x14ac:dyDescent="0.35">
      <c r="A36" s="168" t="s">
        <v>124</v>
      </c>
      <c r="B36" s="178" t="s">
        <v>125</v>
      </c>
      <c r="C36" s="183">
        <v>4</v>
      </c>
      <c r="D36" s="168">
        <v>6</v>
      </c>
      <c r="E36" s="168">
        <v>10</v>
      </c>
      <c r="F36" s="168">
        <v>14</v>
      </c>
      <c r="G36" s="184">
        <f t="shared" ref="G36:G42" si="2">SUM(D36:F36)</f>
        <v>30</v>
      </c>
      <c r="H36" s="51" t="s">
        <v>438</v>
      </c>
      <c r="I36" s="52"/>
      <c r="J36" s="52"/>
      <c r="K36" s="52"/>
      <c r="L36" s="52"/>
      <c r="M36" s="52"/>
      <c r="N36" s="52" t="s">
        <v>436</v>
      </c>
      <c r="O36" s="53"/>
      <c r="P36" s="51"/>
      <c r="Q36" s="52" t="s">
        <v>436</v>
      </c>
      <c r="R36" s="53"/>
      <c r="S36" s="54" t="s">
        <v>437</v>
      </c>
      <c r="T36" s="52" t="s">
        <v>437</v>
      </c>
      <c r="U36" s="52" t="s">
        <v>437</v>
      </c>
      <c r="V36" s="53" t="s">
        <v>437</v>
      </c>
      <c r="W36" s="201" t="s">
        <v>123</v>
      </c>
    </row>
    <row r="37" spans="1:23" ht="12" customHeight="1" x14ac:dyDescent="0.35">
      <c r="A37" s="168" t="s">
        <v>127</v>
      </c>
      <c r="B37" s="178" t="s">
        <v>128</v>
      </c>
      <c r="C37" s="183">
        <v>3</v>
      </c>
      <c r="D37" s="168">
        <v>12</v>
      </c>
      <c r="E37" s="168">
        <v>8</v>
      </c>
      <c r="F37" s="168">
        <v>0</v>
      </c>
      <c r="G37" s="184">
        <f t="shared" si="2"/>
        <v>20</v>
      </c>
      <c r="H37" s="51" t="s">
        <v>438</v>
      </c>
      <c r="I37" s="52"/>
      <c r="J37" s="52"/>
      <c r="K37" s="52"/>
      <c r="L37" s="52"/>
      <c r="M37" s="52"/>
      <c r="N37" s="52" t="s">
        <v>436</v>
      </c>
      <c r="O37" s="53"/>
      <c r="P37" s="51"/>
      <c r="Q37" s="52" t="s">
        <v>436</v>
      </c>
      <c r="R37" s="53"/>
      <c r="S37" s="54" t="s">
        <v>437</v>
      </c>
      <c r="T37" s="52" t="s">
        <v>437</v>
      </c>
      <c r="U37" s="52" t="s">
        <v>437</v>
      </c>
      <c r="V37" s="53" t="s">
        <v>437</v>
      </c>
      <c r="W37" s="201" t="s">
        <v>126</v>
      </c>
    </row>
    <row r="38" spans="1:23" ht="12" customHeight="1" x14ac:dyDescent="0.35">
      <c r="A38" s="168" t="s">
        <v>129</v>
      </c>
      <c r="B38" s="178" t="s">
        <v>130</v>
      </c>
      <c r="C38" s="183">
        <v>4</v>
      </c>
      <c r="D38" s="168">
        <v>6</v>
      </c>
      <c r="E38" s="168">
        <v>10</v>
      </c>
      <c r="F38" s="168">
        <v>14</v>
      </c>
      <c r="G38" s="184">
        <f t="shared" si="2"/>
        <v>30</v>
      </c>
      <c r="H38" s="51" t="s">
        <v>438</v>
      </c>
      <c r="I38" s="52"/>
      <c r="J38" s="52"/>
      <c r="K38" s="52"/>
      <c r="L38" s="52"/>
      <c r="M38" s="52"/>
      <c r="N38" s="52" t="s">
        <v>436</v>
      </c>
      <c r="O38" s="53"/>
      <c r="P38" s="51"/>
      <c r="Q38" s="52" t="s">
        <v>436</v>
      </c>
      <c r="R38" s="53"/>
      <c r="S38" s="54" t="s">
        <v>437</v>
      </c>
      <c r="T38" s="52" t="s">
        <v>437</v>
      </c>
      <c r="U38" s="52" t="s">
        <v>437</v>
      </c>
      <c r="V38" s="53" t="s">
        <v>437</v>
      </c>
      <c r="W38" s="201"/>
    </row>
    <row r="39" spans="1:23" ht="12" customHeight="1" x14ac:dyDescent="0.35">
      <c r="A39" s="168" t="s">
        <v>131</v>
      </c>
      <c r="B39" s="178" t="s">
        <v>132</v>
      </c>
      <c r="C39" s="183">
        <v>3</v>
      </c>
      <c r="D39" s="168">
        <v>4</v>
      </c>
      <c r="E39" s="168">
        <v>6</v>
      </c>
      <c r="F39" s="168">
        <v>10</v>
      </c>
      <c r="G39" s="184">
        <f t="shared" si="2"/>
        <v>20</v>
      </c>
      <c r="H39" s="51" t="s">
        <v>438</v>
      </c>
      <c r="I39" s="52"/>
      <c r="J39" s="52"/>
      <c r="K39" s="52"/>
      <c r="L39" s="52"/>
      <c r="M39" s="52"/>
      <c r="N39" s="52" t="s">
        <v>436</v>
      </c>
      <c r="O39" s="53"/>
      <c r="P39" s="51"/>
      <c r="Q39" s="52" t="s">
        <v>436</v>
      </c>
      <c r="R39" s="53"/>
      <c r="S39" s="54" t="s">
        <v>437</v>
      </c>
      <c r="T39" s="52" t="s">
        <v>437</v>
      </c>
      <c r="U39" s="52" t="s">
        <v>437</v>
      </c>
      <c r="V39" s="53"/>
      <c r="W39" s="201"/>
    </row>
    <row r="40" spans="1:23" ht="12" customHeight="1" x14ac:dyDescent="0.35">
      <c r="A40" s="168" t="s">
        <v>133</v>
      </c>
      <c r="B40" s="178" t="s">
        <v>474</v>
      </c>
      <c r="C40" s="183">
        <v>3</v>
      </c>
      <c r="D40" s="168">
        <v>4</v>
      </c>
      <c r="E40" s="168">
        <v>6</v>
      </c>
      <c r="F40" s="168">
        <v>10</v>
      </c>
      <c r="G40" s="184">
        <f t="shared" si="2"/>
        <v>20</v>
      </c>
      <c r="H40" s="51" t="s">
        <v>438</v>
      </c>
      <c r="I40" s="52"/>
      <c r="J40" s="52"/>
      <c r="K40" s="52"/>
      <c r="L40" s="52"/>
      <c r="M40" s="52"/>
      <c r="N40" s="52" t="s">
        <v>436</v>
      </c>
      <c r="O40" s="53"/>
      <c r="P40" s="51"/>
      <c r="Q40" s="52" t="s">
        <v>436</v>
      </c>
      <c r="R40" s="53"/>
      <c r="S40" s="54" t="s">
        <v>437</v>
      </c>
      <c r="T40" s="52" t="s">
        <v>437</v>
      </c>
      <c r="U40" s="52" t="s">
        <v>437</v>
      </c>
      <c r="V40" s="53"/>
      <c r="W40" s="201"/>
    </row>
    <row r="41" spans="1:23" ht="12" customHeight="1" x14ac:dyDescent="0.35">
      <c r="A41" s="168" t="s">
        <v>134</v>
      </c>
      <c r="B41" s="178" t="s">
        <v>135</v>
      </c>
      <c r="C41" s="183">
        <v>4</v>
      </c>
      <c r="D41" s="168">
        <v>6</v>
      </c>
      <c r="E41" s="168">
        <v>10</v>
      </c>
      <c r="F41" s="168">
        <v>14</v>
      </c>
      <c r="G41" s="184">
        <f t="shared" si="2"/>
        <v>30</v>
      </c>
      <c r="H41" s="51" t="s">
        <v>438</v>
      </c>
      <c r="I41" s="52"/>
      <c r="J41" s="52"/>
      <c r="K41" s="52"/>
      <c r="L41" s="52"/>
      <c r="M41" s="52"/>
      <c r="N41" s="52" t="s">
        <v>436</v>
      </c>
      <c r="O41" s="53"/>
      <c r="P41" s="51"/>
      <c r="Q41" s="52" t="s">
        <v>436</v>
      </c>
      <c r="R41" s="53"/>
      <c r="S41" s="54" t="s">
        <v>437</v>
      </c>
      <c r="T41" s="52" t="s">
        <v>437</v>
      </c>
      <c r="U41" s="52" t="s">
        <v>437</v>
      </c>
      <c r="V41" s="53" t="s">
        <v>437</v>
      </c>
      <c r="W41" s="201"/>
    </row>
    <row r="42" spans="1:23" ht="12" customHeight="1" thickBot="1" x14ac:dyDescent="0.4">
      <c r="A42" s="168" t="s">
        <v>136</v>
      </c>
      <c r="B42" s="178" t="s">
        <v>137</v>
      </c>
      <c r="C42" s="187">
        <v>5</v>
      </c>
      <c r="D42" s="169">
        <v>20</v>
      </c>
      <c r="E42" s="169"/>
      <c r="F42" s="169"/>
      <c r="G42" s="188">
        <f t="shared" si="2"/>
        <v>20</v>
      </c>
      <c r="H42" s="60" t="s">
        <v>438</v>
      </c>
      <c r="I42" s="61"/>
      <c r="J42" s="61"/>
      <c r="K42" s="61"/>
      <c r="L42" s="61"/>
      <c r="M42" s="61"/>
      <c r="N42" s="61" t="s">
        <v>436</v>
      </c>
      <c r="O42" s="62"/>
      <c r="P42" s="60"/>
      <c r="Q42" s="61" t="s">
        <v>436</v>
      </c>
      <c r="R42" s="62"/>
      <c r="S42" s="63" t="s">
        <v>437</v>
      </c>
      <c r="T42" s="61" t="s">
        <v>437</v>
      </c>
      <c r="U42" s="61" t="s">
        <v>437</v>
      </c>
      <c r="V42" s="62" t="s">
        <v>437</v>
      </c>
      <c r="W42" s="202"/>
    </row>
    <row r="43" spans="1:23" ht="12" customHeight="1" thickBot="1" x14ac:dyDescent="0.4">
      <c r="C43" s="204">
        <f>SUM(C35:C42)</f>
        <v>30</v>
      </c>
      <c r="D43" s="204">
        <f t="shared" ref="D43:F43" si="3">SUM(D35:D42)</f>
        <v>64</v>
      </c>
      <c r="E43" s="204">
        <f t="shared" si="3"/>
        <v>60</v>
      </c>
      <c r="F43" s="204">
        <f t="shared" si="3"/>
        <v>76</v>
      </c>
      <c r="G43" s="205">
        <f>SUM(G35:G42)</f>
        <v>200</v>
      </c>
    </row>
    <row r="44" spans="1:23" ht="12" customHeight="1" x14ac:dyDescent="0.35">
      <c r="C44" s="206"/>
      <c r="D44" s="206"/>
      <c r="E44" s="206"/>
      <c r="F44" s="206"/>
      <c r="G44" s="206"/>
    </row>
    <row r="45" spans="1:23" ht="12" customHeight="1" x14ac:dyDescent="0.35">
      <c r="C45" s="206"/>
      <c r="D45" s="206"/>
      <c r="E45" s="206"/>
      <c r="F45" s="206"/>
      <c r="G45" s="206"/>
    </row>
    <row r="46" spans="1:23" ht="12" customHeight="1" thickBot="1" x14ac:dyDescent="0.4">
      <c r="A46" s="206"/>
      <c r="B46" s="206" t="s">
        <v>159</v>
      </c>
    </row>
    <row r="47" spans="1:23" ht="24" customHeight="1" thickBot="1" x14ac:dyDescent="0.4">
      <c r="A47" s="195"/>
      <c r="B47" s="195" t="s">
        <v>36</v>
      </c>
      <c r="C47" s="216" t="s">
        <v>2</v>
      </c>
      <c r="D47" s="217" t="s">
        <v>3</v>
      </c>
      <c r="E47" s="217" t="s">
        <v>4</v>
      </c>
      <c r="F47" s="218" t="s">
        <v>5</v>
      </c>
      <c r="G47" s="219" t="s">
        <v>6</v>
      </c>
      <c r="H47" s="30" t="s">
        <v>421</v>
      </c>
      <c r="I47" s="31" t="s">
        <v>422</v>
      </c>
      <c r="J47" s="31" t="s">
        <v>423</v>
      </c>
      <c r="K47" s="31" t="s">
        <v>424</v>
      </c>
      <c r="L47" s="31" t="s">
        <v>425</v>
      </c>
      <c r="M47" s="31" t="s">
        <v>426</v>
      </c>
      <c r="N47" s="31" t="s">
        <v>427</v>
      </c>
      <c r="O47" s="31" t="s">
        <v>428</v>
      </c>
      <c r="P47" s="31" t="s">
        <v>429</v>
      </c>
      <c r="Q47" s="31" t="s">
        <v>430</v>
      </c>
      <c r="R47" s="32" t="s">
        <v>431</v>
      </c>
      <c r="S47" s="33" t="s">
        <v>432</v>
      </c>
      <c r="T47" s="34" t="s">
        <v>433</v>
      </c>
      <c r="U47" s="34" t="s">
        <v>434</v>
      </c>
      <c r="V47" s="35" t="s">
        <v>435</v>
      </c>
      <c r="W47" s="30" t="s">
        <v>519</v>
      </c>
    </row>
    <row r="48" spans="1:23" ht="12" customHeight="1" x14ac:dyDescent="0.35">
      <c r="A48" s="168" t="s">
        <v>139</v>
      </c>
      <c r="B48" s="178" t="s">
        <v>9</v>
      </c>
      <c r="C48" s="181">
        <v>2</v>
      </c>
      <c r="D48" s="158"/>
      <c r="E48" s="158">
        <v>30</v>
      </c>
      <c r="F48" s="158"/>
      <c r="G48" s="159">
        <f t="shared" ref="G48:G55" si="4">SUM(D48:F48)</f>
        <v>30</v>
      </c>
      <c r="H48" s="41" t="s">
        <v>552</v>
      </c>
      <c r="I48" s="42"/>
      <c r="J48" s="43" t="s">
        <v>553</v>
      </c>
      <c r="K48" s="42" t="s">
        <v>553</v>
      </c>
      <c r="L48" s="43"/>
      <c r="M48" s="43"/>
      <c r="N48" s="43"/>
      <c r="O48" s="44"/>
      <c r="P48" s="45" t="s">
        <v>554</v>
      </c>
      <c r="Q48" s="43"/>
      <c r="R48" s="46"/>
      <c r="S48" s="41"/>
      <c r="T48" s="43"/>
      <c r="U48" s="43" t="s">
        <v>437</v>
      </c>
      <c r="V48" s="44" t="s">
        <v>437</v>
      </c>
      <c r="W48" s="199" t="s">
        <v>138</v>
      </c>
    </row>
    <row r="49" spans="1:23" ht="12" customHeight="1" x14ac:dyDescent="0.35">
      <c r="A49" s="168" t="s">
        <v>140</v>
      </c>
      <c r="B49" s="178" t="s">
        <v>141</v>
      </c>
      <c r="C49" s="183">
        <v>4</v>
      </c>
      <c r="D49" s="168">
        <v>6</v>
      </c>
      <c r="E49" s="168">
        <v>10</v>
      </c>
      <c r="F49" s="168">
        <v>14</v>
      </c>
      <c r="G49" s="184">
        <f t="shared" si="4"/>
        <v>30</v>
      </c>
      <c r="H49" s="51" t="s">
        <v>438</v>
      </c>
      <c r="I49" s="52"/>
      <c r="J49" s="52"/>
      <c r="K49" s="52"/>
      <c r="L49" s="52" t="s">
        <v>436</v>
      </c>
      <c r="M49" s="52"/>
      <c r="N49" s="52"/>
      <c r="O49" s="53"/>
      <c r="P49" s="104"/>
      <c r="Q49" s="52" t="s">
        <v>436</v>
      </c>
      <c r="R49" s="53"/>
      <c r="S49" s="51" t="s">
        <v>437</v>
      </c>
      <c r="T49" s="52" t="s">
        <v>437</v>
      </c>
      <c r="U49" s="52" t="s">
        <v>437</v>
      </c>
      <c r="V49" s="53" t="s">
        <v>437</v>
      </c>
      <c r="W49" s="220"/>
    </row>
    <row r="50" spans="1:23" ht="12" customHeight="1" x14ac:dyDescent="0.35">
      <c r="A50" s="168" t="s">
        <v>142</v>
      </c>
      <c r="B50" s="200" t="s">
        <v>143</v>
      </c>
      <c r="C50" s="221">
        <v>5</v>
      </c>
      <c r="D50" s="163">
        <v>30</v>
      </c>
      <c r="E50" s="163"/>
      <c r="F50" s="163">
        <v>15</v>
      </c>
      <c r="G50" s="184">
        <f t="shared" si="4"/>
        <v>45</v>
      </c>
      <c r="H50" s="51" t="s">
        <v>438</v>
      </c>
      <c r="I50" s="52"/>
      <c r="J50" s="52"/>
      <c r="K50" s="52"/>
      <c r="L50" s="52" t="s">
        <v>456</v>
      </c>
      <c r="M50" s="52"/>
      <c r="N50" s="52"/>
      <c r="O50" s="53"/>
      <c r="P50" s="222" t="s">
        <v>464</v>
      </c>
      <c r="Q50" s="52"/>
      <c r="R50" s="53"/>
      <c r="S50" s="51"/>
      <c r="T50" s="52" t="s">
        <v>437</v>
      </c>
      <c r="U50" s="52" t="s">
        <v>437</v>
      </c>
      <c r="V50" s="53" t="s">
        <v>437</v>
      </c>
      <c r="W50" s="220"/>
    </row>
    <row r="51" spans="1:23" ht="12" customHeight="1" x14ac:dyDescent="0.35">
      <c r="A51" s="168" t="s">
        <v>144</v>
      </c>
      <c r="B51" s="200" t="s">
        <v>145</v>
      </c>
      <c r="C51" s="183">
        <v>4</v>
      </c>
      <c r="D51" s="168">
        <v>6</v>
      </c>
      <c r="E51" s="168">
        <v>10</v>
      </c>
      <c r="F51" s="168">
        <v>14</v>
      </c>
      <c r="G51" s="184">
        <f t="shared" si="4"/>
        <v>30</v>
      </c>
      <c r="H51" s="51" t="s">
        <v>438</v>
      </c>
      <c r="I51" s="52"/>
      <c r="J51" s="52"/>
      <c r="K51" s="52"/>
      <c r="L51" s="52" t="s">
        <v>436</v>
      </c>
      <c r="M51" s="52"/>
      <c r="N51" s="52"/>
      <c r="O51" s="53"/>
      <c r="P51" s="104"/>
      <c r="Q51" s="52" t="s">
        <v>436</v>
      </c>
      <c r="R51" s="53"/>
      <c r="S51" s="51" t="s">
        <v>437</v>
      </c>
      <c r="T51" s="52" t="s">
        <v>437</v>
      </c>
      <c r="U51" s="52" t="s">
        <v>437</v>
      </c>
      <c r="V51" s="53"/>
      <c r="W51" s="220"/>
    </row>
    <row r="52" spans="1:23" ht="12" customHeight="1" x14ac:dyDescent="0.35">
      <c r="A52" s="168" t="s">
        <v>147</v>
      </c>
      <c r="B52" s="200" t="s">
        <v>403</v>
      </c>
      <c r="C52" s="183">
        <v>4</v>
      </c>
      <c r="D52" s="168">
        <v>6</v>
      </c>
      <c r="E52" s="168">
        <v>10</v>
      </c>
      <c r="F52" s="168">
        <v>14</v>
      </c>
      <c r="G52" s="184">
        <f t="shared" si="4"/>
        <v>30</v>
      </c>
      <c r="H52" s="51" t="s">
        <v>438</v>
      </c>
      <c r="I52" s="52"/>
      <c r="J52" s="52"/>
      <c r="K52" s="52"/>
      <c r="L52" s="52" t="s">
        <v>436</v>
      </c>
      <c r="M52" s="52"/>
      <c r="N52" s="52"/>
      <c r="O52" s="53"/>
      <c r="P52" s="104"/>
      <c r="Q52" s="52" t="s">
        <v>436</v>
      </c>
      <c r="R52" s="53"/>
      <c r="S52" s="51" t="s">
        <v>437</v>
      </c>
      <c r="T52" s="52" t="s">
        <v>437</v>
      </c>
      <c r="U52" s="52" t="s">
        <v>437</v>
      </c>
      <c r="V52" s="53"/>
      <c r="W52" s="220" t="s">
        <v>146</v>
      </c>
    </row>
    <row r="53" spans="1:23" ht="12" customHeight="1" x14ac:dyDescent="0.35">
      <c r="A53" s="168" t="s">
        <v>148</v>
      </c>
      <c r="B53" s="200" t="s">
        <v>149</v>
      </c>
      <c r="C53" s="183">
        <v>3</v>
      </c>
      <c r="D53" s="168">
        <v>4</v>
      </c>
      <c r="E53" s="168">
        <v>6</v>
      </c>
      <c r="F53" s="168">
        <v>10</v>
      </c>
      <c r="G53" s="184"/>
      <c r="H53" s="51" t="s">
        <v>458</v>
      </c>
      <c r="I53" s="52"/>
      <c r="J53" s="52"/>
      <c r="K53" s="52"/>
      <c r="L53" s="52" t="s">
        <v>436</v>
      </c>
      <c r="M53" s="52"/>
      <c r="N53" s="52"/>
      <c r="O53" s="53"/>
      <c r="P53" s="104"/>
      <c r="Q53" s="52" t="s">
        <v>436</v>
      </c>
      <c r="R53" s="53"/>
      <c r="S53" s="51" t="s">
        <v>437</v>
      </c>
      <c r="T53" s="52" t="s">
        <v>437</v>
      </c>
      <c r="U53" s="52" t="s">
        <v>437</v>
      </c>
      <c r="V53" s="53"/>
      <c r="W53" s="220"/>
    </row>
    <row r="54" spans="1:23" ht="12" customHeight="1" x14ac:dyDescent="0.35">
      <c r="A54" s="168" t="s">
        <v>150</v>
      </c>
      <c r="B54" s="200" t="s">
        <v>151</v>
      </c>
      <c r="C54" s="183">
        <v>5</v>
      </c>
      <c r="D54" s="168">
        <v>15</v>
      </c>
      <c r="E54" s="168">
        <v>15</v>
      </c>
      <c r="F54" s="168">
        <v>15</v>
      </c>
      <c r="G54" s="184">
        <f t="shared" si="4"/>
        <v>45</v>
      </c>
      <c r="H54" s="51" t="s">
        <v>438</v>
      </c>
      <c r="I54" s="52"/>
      <c r="J54" s="52"/>
      <c r="K54" s="52"/>
      <c r="L54" s="52" t="s">
        <v>456</v>
      </c>
      <c r="M54" s="52"/>
      <c r="N54" s="52"/>
      <c r="O54" s="53"/>
      <c r="P54" s="222" t="s">
        <v>464</v>
      </c>
      <c r="Q54" s="52"/>
      <c r="R54" s="53"/>
      <c r="S54" s="51" t="s">
        <v>437</v>
      </c>
      <c r="T54" s="52" t="s">
        <v>437</v>
      </c>
      <c r="U54" s="52" t="s">
        <v>437</v>
      </c>
      <c r="V54" s="53"/>
      <c r="W54" s="220"/>
    </row>
    <row r="55" spans="1:23" ht="12" customHeight="1" thickBot="1" x14ac:dyDescent="0.4">
      <c r="A55" s="168" t="s">
        <v>152</v>
      </c>
      <c r="B55" s="200" t="s">
        <v>153</v>
      </c>
      <c r="C55" s="187">
        <v>3</v>
      </c>
      <c r="D55" s="169">
        <v>15</v>
      </c>
      <c r="E55" s="169">
        <v>15</v>
      </c>
      <c r="F55" s="169"/>
      <c r="G55" s="188">
        <f t="shared" si="4"/>
        <v>30</v>
      </c>
      <c r="H55" s="60"/>
      <c r="I55" s="61"/>
      <c r="J55" s="61"/>
      <c r="K55" s="61"/>
      <c r="L55" s="61" t="s">
        <v>456</v>
      </c>
      <c r="M55" s="61"/>
      <c r="N55" s="61"/>
      <c r="O55" s="62"/>
      <c r="P55" s="223" t="s">
        <v>464</v>
      </c>
      <c r="Q55" s="61"/>
      <c r="R55" s="62"/>
      <c r="S55" s="60"/>
      <c r="T55" s="61" t="s">
        <v>437</v>
      </c>
      <c r="U55" s="61" t="s">
        <v>437</v>
      </c>
      <c r="V55" s="62" t="s">
        <v>437</v>
      </c>
      <c r="W55" s="224"/>
    </row>
    <row r="56" spans="1:23" ht="12" customHeight="1" thickBot="1" x14ac:dyDescent="0.4">
      <c r="C56" s="203">
        <f>SUM(C48:C55)</f>
        <v>30</v>
      </c>
      <c r="D56" s="204">
        <f>SUM(D48:D55)</f>
        <v>82</v>
      </c>
      <c r="E56" s="204">
        <f>SUM(E48:E55)</f>
        <v>96</v>
      </c>
      <c r="F56" s="204">
        <f>SUM(F48:F55)</f>
        <v>82</v>
      </c>
      <c r="G56" s="205">
        <f>SUM(G48:G55)</f>
        <v>240</v>
      </c>
      <c r="H56" s="19"/>
      <c r="I56" s="19"/>
      <c r="J56" s="19"/>
      <c r="K56" s="19"/>
      <c r="L56" s="19"/>
      <c r="M56" s="19"/>
      <c r="N56" s="19"/>
      <c r="O56" s="19"/>
      <c r="P56" s="225"/>
      <c r="Q56" s="19"/>
      <c r="R56" s="19"/>
      <c r="S56" s="19"/>
      <c r="T56" s="19"/>
      <c r="U56" s="19"/>
      <c r="V56" s="225"/>
      <c r="W56" s="225"/>
    </row>
    <row r="57" spans="1:23" ht="12" customHeight="1" x14ac:dyDescent="0.35">
      <c r="B57" s="164" t="s">
        <v>0</v>
      </c>
      <c r="C57" s="164" t="s">
        <v>0</v>
      </c>
      <c r="D57" s="164" t="s">
        <v>0</v>
      </c>
      <c r="E57" s="164" t="s">
        <v>0</v>
      </c>
      <c r="F57" s="164" t="s">
        <v>0</v>
      </c>
      <c r="G57" s="164" t="s">
        <v>0</v>
      </c>
      <c r="H57" s="19"/>
      <c r="I57" s="19"/>
      <c r="J57" s="19"/>
      <c r="K57" s="19"/>
      <c r="L57" s="19"/>
      <c r="M57" s="19"/>
      <c r="N57" s="19"/>
      <c r="O57" s="19"/>
      <c r="P57" s="225"/>
      <c r="Q57" s="19"/>
      <c r="R57" s="19"/>
      <c r="S57" s="19"/>
      <c r="T57" s="19"/>
      <c r="U57" s="19"/>
      <c r="V57" s="225"/>
      <c r="W57" s="225"/>
    </row>
    <row r="58" spans="1:23" ht="12" customHeight="1" thickBot="1" x14ac:dyDescent="0.4">
      <c r="H58" s="19"/>
      <c r="I58" s="19"/>
      <c r="J58" s="19"/>
      <c r="K58" s="19"/>
      <c r="L58" s="19"/>
      <c r="M58" s="19"/>
      <c r="N58" s="19"/>
      <c r="O58" s="19"/>
      <c r="P58" s="225"/>
      <c r="Q58" s="19"/>
      <c r="R58" s="19"/>
      <c r="S58" s="19"/>
      <c r="T58" s="19"/>
      <c r="U58" s="19"/>
      <c r="V58" s="225"/>
      <c r="W58" s="225"/>
    </row>
    <row r="59" spans="1:23" ht="19.25" customHeight="1" thickBot="1" x14ac:dyDescent="0.4">
      <c r="A59" s="195"/>
      <c r="B59" s="206" t="s">
        <v>154</v>
      </c>
      <c r="C59" s="197" t="s">
        <v>2</v>
      </c>
      <c r="D59" s="197" t="s">
        <v>3</v>
      </c>
      <c r="E59" s="197" t="s">
        <v>4</v>
      </c>
      <c r="F59" s="209" t="s">
        <v>5</v>
      </c>
      <c r="G59" s="226" t="s">
        <v>6</v>
      </c>
      <c r="H59" s="30" t="s">
        <v>421</v>
      </c>
      <c r="I59" s="31" t="s">
        <v>422</v>
      </c>
      <c r="J59" s="31" t="s">
        <v>423</v>
      </c>
      <c r="K59" s="31" t="s">
        <v>424</v>
      </c>
      <c r="L59" s="31" t="s">
        <v>425</v>
      </c>
      <c r="M59" s="31" t="s">
        <v>426</v>
      </c>
      <c r="N59" s="31" t="s">
        <v>427</v>
      </c>
      <c r="O59" s="31" t="s">
        <v>428</v>
      </c>
      <c r="P59" s="31" t="s">
        <v>429</v>
      </c>
      <c r="Q59" s="31" t="s">
        <v>430</v>
      </c>
      <c r="R59" s="32" t="s">
        <v>431</v>
      </c>
      <c r="S59" s="22" t="s">
        <v>432</v>
      </c>
      <c r="T59" s="23" t="s">
        <v>433</v>
      </c>
      <c r="U59" s="23" t="s">
        <v>434</v>
      </c>
      <c r="V59" s="24" t="s">
        <v>435</v>
      </c>
      <c r="W59" s="30" t="s">
        <v>519</v>
      </c>
    </row>
    <row r="60" spans="1:23" ht="12" customHeight="1" thickBot="1" x14ac:dyDescent="0.4">
      <c r="A60" s="168" t="s">
        <v>155</v>
      </c>
      <c r="B60" s="178" t="s">
        <v>55</v>
      </c>
      <c r="C60" s="227">
        <v>30</v>
      </c>
      <c r="D60" s="204"/>
      <c r="E60" s="228"/>
      <c r="F60" s="228"/>
      <c r="G60" s="229"/>
      <c r="H60" s="142" t="s">
        <v>479</v>
      </c>
      <c r="I60" s="143"/>
      <c r="J60" s="143"/>
      <c r="K60" s="143"/>
      <c r="L60" s="143"/>
      <c r="M60" s="143"/>
      <c r="N60" s="143" t="s">
        <v>478</v>
      </c>
      <c r="O60" s="144"/>
      <c r="P60" s="138"/>
      <c r="Q60" s="143" t="s">
        <v>472</v>
      </c>
      <c r="R60" s="144"/>
      <c r="S60" s="142" t="s">
        <v>437</v>
      </c>
      <c r="T60" s="143" t="s">
        <v>437</v>
      </c>
      <c r="U60" s="143" t="s">
        <v>437</v>
      </c>
      <c r="V60" s="144" t="s">
        <v>437</v>
      </c>
      <c r="W60" s="230" t="s">
        <v>512</v>
      </c>
    </row>
    <row r="61" spans="1:23" ht="12" customHeight="1" thickBot="1" x14ac:dyDescent="0.4">
      <c r="C61" s="204">
        <f>SUM(C60:C60)</f>
        <v>30</v>
      </c>
      <c r="D61" s="204">
        <f>SUM(D60:D60)</f>
        <v>0</v>
      </c>
      <c r="E61" s="204">
        <f>SUM(E60:E60)</f>
        <v>0</v>
      </c>
      <c r="F61" s="204">
        <f>SUM(F60:F60)</f>
        <v>0</v>
      </c>
      <c r="G61" s="205">
        <f>SUM(G60:G60)</f>
        <v>0</v>
      </c>
    </row>
  </sheetData>
  <mergeCells count="16">
    <mergeCell ref="B12:G12"/>
    <mergeCell ref="B13:G13"/>
    <mergeCell ref="B14:G14"/>
    <mergeCell ref="A5:G5"/>
    <mergeCell ref="A6:G6"/>
    <mergeCell ref="A7:G7"/>
    <mergeCell ref="A8:G8"/>
    <mergeCell ref="B11:G11"/>
    <mergeCell ref="S21:V21"/>
    <mergeCell ref="H19:O19"/>
    <mergeCell ref="P19:R19"/>
    <mergeCell ref="H20:K20"/>
    <mergeCell ref="L20:O20"/>
    <mergeCell ref="P20:R20"/>
    <mergeCell ref="H21:I21"/>
    <mergeCell ref="L21:M21"/>
  </mergeCells>
  <hyperlinks>
    <hyperlink ref="B16" location="Energie!A21" display="M1 Énergie" xr:uid="{1BCFC8F7-975F-40D6-AEBC-67938F92256F}"/>
    <hyperlink ref="B17" location="Energie!A46" display="M2 Énergie" xr:uid="{41C785CE-76ED-442C-8F5B-4F929460BCCC}"/>
  </hyperlink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B122"/>
  <sheetViews>
    <sheetView workbookViewId="0">
      <selection activeCell="I2" sqref="I2"/>
    </sheetView>
  </sheetViews>
  <sheetFormatPr baseColWidth="10" defaultColWidth="14.453125" defaultRowHeight="15" customHeight="1" x14ac:dyDescent="0.35"/>
  <cols>
    <col min="1" max="1" width="6.81640625" style="232" customWidth="1"/>
    <col min="2" max="2" width="39.453125" style="232" customWidth="1"/>
    <col min="3" max="3" width="4.81640625" style="232" customWidth="1"/>
    <col min="4" max="6" width="3.1796875" style="232" customWidth="1"/>
    <col min="7" max="7" width="4" style="232" customWidth="1"/>
    <col min="8" max="8" width="6.1796875" style="232" customWidth="1"/>
    <col min="9" max="9" width="5.1796875" style="232" bestFit="1" customWidth="1"/>
    <col min="10" max="11" width="5.1796875" style="232" customWidth="1"/>
    <col min="12" max="12" width="8.36328125" style="232" customWidth="1"/>
    <col min="13" max="13" width="5.1796875" style="232" bestFit="1" customWidth="1"/>
    <col min="14" max="15" width="5" style="232" bestFit="1" customWidth="1"/>
    <col min="16" max="17" width="5.1796875" style="232" bestFit="1" customWidth="1"/>
    <col min="18" max="18" width="5" style="232" bestFit="1" customWidth="1"/>
    <col min="19" max="19" width="10.54296875" style="232" bestFit="1" customWidth="1"/>
    <col min="20" max="20" width="5.1796875" style="232" bestFit="1" customWidth="1"/>
    <col min="21" max="24" width="2.54296875" style="232" bestFit="1" customWidth="1"/>
    <col min="25" max="25" width="20.453125" style="232" customWidth="1"/>
    <col min="26" max="16384" width="14.453125" style="232"/>
  </cols>
  <sheetData>
    <row r="1" spans="1:9" ht="14" customHeight="1" x14ac:dyDescent="0.3">
      <c r="A1" s="7"/>
      <c r="B1" s="231" t="s">
        <v>491</v>
      </c>
      <c r="C1" s="19"/>
      <c r="D1" s="19"/>
      <c r="E1" s="19"/>
      <c r="F1" s="19"/>
      <c r="G1" s="19"/>
    </row>
    <row r="2" spans="1:9" ht="14" customHeight="1" x14ac:dyDescent="0.3">
      <c r="A2" s="7"/>
      <c r="B2" s="231" t="s">
        <v>492</v>
      </c>
      <c r="C2" s="19"/>
      <c r="D2" s="19"/>
      <c r="E2" s="19"/>
      <c r="F2" s="19"/>
      <c r="G2" s="19"/>
    </row>
    <row r="3" spans="1:9" ht="14" customHeight="1" x14ac:dyDescent="0.3">
      <c r="A3" s="7"/>
      <c r="B3" s="231" t="s">
        <v>499</v>
      </c>
      <c r="C3" s="19"/>
      <c r="D3" s="19"/>
      <c r="E3" s="19"/>
      <c r="F3" s="19"/>
      <c r="G3" s="19"/>
    </row>
    <row r="4" spans="1:9" s="10" customFormat="1" ht="14" customHeight="1" thickBot="1" x14ac:dyDescent="0.35">
      <c r="A4" s="7"/>
      <c r="B4" s="8" t="s">
        <v>555</v>
      </c>
      <c r="C4" s="9"/>
      <c r="D4" s="9"/>
      <c r="E4" s="9"/>
      <c r="F4" s="9"/>
      <c r="G4" s="9"/>
    </row>
    <row r="5" spans="1:9" ht="36.5" customHeight="1" thickBot="1" x14ac:dyDescent="0.4">
      <c r="A5" s="412" t="s">
        <v>516</v>
      </c>
      <c r="B5" s="413"/>
      <c r="C5" s="413"/>
      <c r="D5" s="413"/>
      <c r="E5" s="413"/>
      <c r="F5" s="413"/>
      <c r="G5" s="414"/>
      <c r="I5" s="232" t="s">
        <v>0</v>
      </c>
    </row>
    <row r="6" spans="1:9" ht="90.5" customHeight="1" thickBot="1" x14ac:dyDescent="0.4">
      <c r="A6" s="412" t="s">
        <v>517</v>
      </c>
      <c r="B6" s="413"/>
      <c r="C6" s="413"/>
      <c r="D6" s="413"/>
      <c r="E6" s="413"/>
      <c r="F6" s="413"/>
      <c r="G6" s="414"/>
    </row>
    <row r="7" spans="1:9" ht="21" customHeight="1" thickBot="1" x14ac:dyDescent="0.4">
      <c r="A7" s="415" t="s">
        <v>518</v>
      </c>
      <c r="B7" s="416"/>
      <c r="C7" s="416"/>
      <c r="D7" s="416"/>
      <c r="E7" s="416"/>
      <c r="F7" s="416"/>
      <c r="G7" s="417"/>
    </row>
    <row r="8" spans="1:9" ht="11" customHeight="1" thickBot="1" x14ac:dyDescent="0.4">
      <c r="A8" s="418" t="s">
        <v>493</v>
      </c>
      <c r="B8" s="419"/>
      <c r="C8" s="419"/>
      <c r="D8" s="419"/>
      <c r="E8" s="419"/>
      <c r="F8" s="419"/>
      <c r="G8" s="420"/>
    </row>
    <row r="9" spans="1:9" ht="9.5" customHeight="1" x14ac:dyDescent="0.35">
      <c r="A9"/>
      <c r="B9" s="233"/>
      <c r="C9" s="233"/>
      <c r="D9" s="233"/>
      <c r="E9" s="233"/>
      <c r="F9" s="233"/>
      <c r="G9" s="233"/>
    </row>
    <row r="10" spans="1:9" ht="15" customHeight="1" thickBot="1" x14ac:dyDescent="0.35">
      <c r="A10" s="11" t="s">
        <v>494</v>
      </c>
      <c r="B10" s="234"/>
      <c r="C10" s="234"/>
      <c r="D10" s="234"/>
      <c r="E10" s="234"/>
      <c r="F10" s="234"/>
      <c r="G10" s="234"/>
    </row>
    <row r="11" spans="1:9" ht="15" customHeight="1" x14ac:dyDescent="0.35">
      <c r="A11" s="13" t="s">
        <v>432</v>
      </c>
      <c r="B11" s="436" t="s">
        <v>495</v>
      </c>
      <c r="C11" s="436"/>
      <c r="D11" s="436"/>
      <c r="E11" s="436"/>
      <c r="F11" s="436"/>
      <c r="G11" s="437"/>
    </row>
    <row r="12" spans="1:9" ht="15" customHeight="1" x14ac:dyDescent="0.35">
      <c r="A12" s="14" t="s">
        <v>433</v>
      </c>
      <c r="B12" s="432" t="s">
        <v>496</v>
      </c>
      <c r="C12" s="432"/>
      <c r="D12" s="432"/>
      <c r="E12" s="432"/>
      <c r="F12" s="432"/>
      <c r="G12" s="433"/>
    </row>
    <row r="13" spans="1:9" ht="15" customHeight="1" x14ac:dyDescent="0.35">
      <c r="A13" s="14" t="s">
        <v>434</v>
      </c>
      <c r="B13" s="432" t="s">
        <v>497</v>
      </c>
      <c r="C13" s="432"/>
      <c r="D13" s="432"/>
      <c r="E13" s="432"/>
      <c r="F13" s="432"/>
      <c r="G13" s="433"/>
    </row>
    <row r="14" spans="1:9" ht="15" customHeight="1" thickBot="1" x14ac:dyDescent="0.4">
      <c r="A14" s="15" t="s">
        <v>435</v>
      </c>
      <c r="B14" s="434" t="s">
        <v>498</v>
      </c>
      <c r="C14" s="434"/>
      <c r="D14" s="434"/>
      <c r="E14" s="434"/>
      <c r="F14" s="434"/>
      <c r="G14" s="435"/>
    </row>
    <row r="15" spans="1:9" ht="4.25" customHeight="1" x14ac:dyDescent="0.35"/>
    <row r="16" spans="1:9" ht="15" customHeight="1" x14ac:dyDescent="0.35">
      <c r="A16" s="6"/>
      <c r="B16" s="4" t="s">
        <v>531</v>
      </c>
    </row>
    <row r="17" spans="1:25" ht="15" customHeight="1" x14ac:dyDescent="0.35">
      <c r="B17" s="5" t="s">
        <v>418</v>
      </c>
    </row>
    <row r="18" spans="1:25" ht="15" customHeight="1" thickBot="1" x14ac:dyDescent="0.4"/>
    <row r="19" spans="1:25" ht="15" customHeight="1" thickBot="1" x14ac:dyDescent="0.4">
      <c r="H19" s="429" t="s">
        <v>505</v>
      </c>
      <c r="I19" s="430"/>
      <c r="J19" s="430"/>
      <c r="K19" s="430"/>
      <c r="L19" s="430"/>
      <c r="M19" s="430"/>
      <c r="N19" s="430"/>
      <c r="O19" s="430"/>
      <c r="P19" s="430"/>
      <c r="Q19" s="431"/>
      <c r="R19" s="430" t="s">
        <v>506</v>
      </c>
      <c r="S19" s="430"/>
      <c r="T19" s="431"/>
      <c r="U19" s="19"/>
      <c r="V19" s="19"/>
      <c r="W19" s="19"/>
      <c r="X19" s="19"/>
    </row>
    <row r="20" spans="1:25" ht="15" customHeight="1" thickBot="1" x14ac:dyDescent="0.4">
      <c r="H20" s="429" t="s">
        <v>507</v>
      </c>
      <c r="I20" s="430"/>
      <c r="J20" s="430"/>
      <c r="K20" s="430"/>
      <c r="L20" s="430"/>
      <c r="M20" s="431"/>
      <c r="N20" s="429" t="s">
        <v>508</v>
      </c>
      <c r="O20" s="430"/>
      <c r="P20" s="430"/>
      <c r="Q20" s="431"/>
      <c r="R20" s="430" t="s">
        <v>508</v>
      </c>
      <c r="S20" s="430"/>
      <c r="T20" s="431"/>
      <c r="U20" s="19"/>
      <c r="V20" s="19"/>
      <c r="W20" s="19"/>
      <c r="X20" s="19"/>
    </row>
    <row r="21" spans="1:25" ht="64.25" customHeight="1" thickBot="1" x14ac:dyDescent="0.4">
      <c r="A21" s="195"/>
      <c r="B21" s="195" t="s">
        <v>539</v>
      </c>
      <c r="C21" s="195"/>
      <c r="D21" s="195"/>
      <c r="E21" s="195"/>
      <c r="F21" s="195"/>
      <c r="G21" s="195"/>
      <c r="H21" s="429" t="s">
        <v>509</v>
      </c>
      <c r="I21" s="430"/>
      <c r="J21" s="430"/>
      <c r="K21" s="431"/>
      <c r="L21" s="18" t="s">
        <v>510</v>
      </c>
      <c r="M21" s="18" t="s">
        <v>5</v>
      </c>
      <c r="N21" s="429" t="s">
        <v>509</v>
      </c>
      <c r="O21" s="431"/>
      <c r="P21" s="18" t="s">
        <v>510</v>
      </c>
      <c r="Q21" s="18" t="s">
        <v>5</v>
      </c>
      <c r="R21" s="18" t="s">
        <v>509</v>
      </c>
      <c r="S21" s="18" t="s">
        <v>510</v>
      </c>
      <c r="T21" s="17" t="s">
        <v>5</v>
      </c>
      <c r="U21" s="426" t="s">
        <v>511</v>
      </c>
      <c r="V21" s="427"/>
      <c r="W21" s="427"/>
      <c r="X21" s="428"/>
      <c r="Y21" s="164"/>
    </row>
    <row r="22" spans="1:25" ht="24" customHeight="1" thickBot="1" x14ac:dyDescent="0.4">
      <c r="A22" s="195"/>
      <c r="B22" s="195" t="s">
        <v>1</v>
      </c>
      <c r="C22" s="235" t="s">
        <v>2</v>
      </c>
      <c r="D22" s="236" t="s">
        <v>3</v>
      </c>
      <c r="E22" s="236" t="s">
        <v>4</v>
      </c>
      <c r="F22" s="236" t="s">
        <v>5</v>
      </c>
      <c r="G22" s="237" t="s">
        <v>6</v>
      </c>
      <c r="H22" s="30" t="s">
        <v>421</v>
      </c>
      <c r="I22" s="31" t="s">
        <v>422</v>
      </c>
      <c r="J22" s="31" t="s">
        <v>543</v>
      </c>
      <c r="K22" s="31" t="s">
        <v>544</v>
      </c>
      <c r="L22" s="31" t="s">
        <v>423</v>
      </c>
      <c r="M22" s="31" t="s">
        <v>424</v>
      </c>
      <c r="N22" s="31" t="s">
        <v>425</v>
      </c>
      <c r="O22" s="31" t="s">
        <v>426</v>
      </c>
      <c r="P22" s="31" t="s">
        <v>427</v>
      </c>
      <c r="Q22" s="31" t="s">
        <v>428</v>
      </c>
      <c r="R22" s="31" t="s">
        <v>429</v>
      </c>
      <c r="S22" s="31" t="s">
        <v>430</v>
      </c>
      <c r="T22" s="32" t="s">
        <v>431</v>
      </c>
      <c r="U22" s="33" t="s">
        <v>432</v>
      </c>
      <c r="V22" s="34" t="s">
        <v>433</v>
      </c>
      <c r="W22" s="34" t="s">
        <v>434</v>
      </c>
      <c r="X22" s="35" t="s">
        <v>435</v>
      </c>
      <c r="Y22" s="30" t="s">
        <v>519</v>
      </c>
    </row>
    <row r="23" spans="1:25" ht="12.75" customHeight="1" x14ac:dyDescent="0.25">
      <c r="A23" s="168" t="s">
        <v>160</v>
      </c>
      <c r="B23" s="178" t="s">
        <v>9</v>
      </c>
      <c r="C23" s="181">
        <v>2</v>
      </c>
      <c r="D23" s="158"/>
      <c r="E23" s="158">
        <v>30</v>
      </c>
      <c r="F23" s="158"/>
      <c r="G23" s="176">
        <f>SUM(D23:F23)</f>
        <v>30</v>
      </c>
      <c r="H23" s="41" t="s">
        <v>552</v>
      </c>
      <c r="I23" s="42"/>
      <c r="J23" s="238"/>
      <c r="K23" s="238"/>
      <c r="L23" s="43" t="s">
        <v>553</v>
      </c>
      <c r="M23" s="42" t="s">
        <v>553</v>
      </c>
      <c r="N23" s="43"/>
      <c r="O23" s="43"/>
      <c r="P23" s="238"/>
      <c r="Q23" s="46"/>
      <c r="R23" s="239" t="s">
        <v>554</v>
      </c>
      <c r="S23" s="43"/>
      <c r="T23" s="240"/>
      <c r="U23" s="71"/>
      <c r="V23" s="43"/>
      <c r="W23" s="43" t="s">
        <v>437</v>
      </c>
      <c r="X23" s="44"/>
      <c r="Y23" s="199" t="s">
        <v>7</v>
      </c>
    </row>
    <row r="24" spans="1:25" ht="12.75" customHeight="1" x14ac:dyDescent="0.35">
      <c r="A24" s="168" t="s">
        <v>161</v>
      </c>
      <c r="B24" s="178" t="s">
        <v>162</v>
      </c>
      <c r="C24" s="183">
        <v>8</v>
      </c>
      <c r="D24" s="168">
        <f t="shared" ref="D24:E24" si="0">SUM(D25:D27)</f>
        <v>24</v>
      </c>
      <c r="E24" s="168">
        <f t="shared" si="0"/>
        <v>44</v>
      </c>
      <c r="F24" s="168"/>
      <c r="G24" s="178">
        <f t="shared" ref="G24:G44" si="1">SUM(D24:F24)</f>
        <v>68</v>
      </c>
      <c r="H24" s="51"/>
      <c r="I24" s="52"/>
      <c r="J24" s="52"/>
      <c r="K24" s="52"/>
      <c r="L24" s="52"/>
      <c r="M24" s="52"/>
      <c r="N24" s="52"/>
      <c r="O24" s="52"/>
      <c r="P24" s="52"/>
      <c r="Q24" s="55"/>
      <c r="R24" s="241" t="s">
        <v>554</v>
      </c>
      <c r="S24" s="242"/>
      <c r="T24" s="53"/>
      <c r="U24" s="54" t="s">
        <v>437</v>
      </c>
      <c r="V24" s="52" t="s">
        <v>437</v>
      </c>
      <c r="W24" s="52"/>
      <c r="X24" s="53"/>
      <c r="Y24" s="201"/>
    </row>
    <row r="25" spans="1:25" ht="12.75" customHeight="1" x14ac:dyDescent="0.25">
      <c r="A25" s="168"/>
      <c r="B25" s="243" t="s">
        <v>164</v>
      </c>
      <c r="C25" s="183"/>
      <c r="D25" s="168">
        <v>16</v>
      </c>
      <c r="E25" s="168">
        <v>20</v>
      </c>
      <c r="F25" s="168"/>
      <c r="G25" s="178">
        <f t="shared" si="1"/>
        <v>36</v>
      </c>
      <c r="H25" s="244" t="s">
        <v>450</v>
      </c>
      <c r="I25" s="245"/>
      <c r="J25" s="245"/>
      <c r="K25" s="245"/>
      <c r="L25" s="76"/>
      <c r="M25" s="76"/>
      <c r="N25" s="76"/>
      <c r="O25" s="76"/>
      <c r="P25" s="76"/>
      <c r="Q25" s="79"/>
      <c r="R25" s="75"/>
      <c r="S25" s="76"/>
      <c r="T25" s="77"/>
      <c r="U25" s="54"/>
      <c r="V25" s="52"/>
      <c r="W25" s="52"/>
      <c r="X25" s="53"/>
      <c r="Y25" s="201" t="s">
        <v>163</v>
      </c>
    </row>
    <row r="26" spans="1:25" ht="12.75" customHeight="1" x14ac:dyDescent="0.25">
      <c r="A26" s="168"/>
      <c r="B26" s="243" t="s">
        <v>166</v>
      </c>
      <c r="C26" s="183"/>
      <c r="D26" s="168">
        <v>8</v>
      </c>
      <c r="E26" s="168">
        <v>10</v>
      </c>
      <c r="F26" s="168"/>
      <c r="G26" s="178">
        <f t="shared" si="1"/>
        <v>18</v>
      </c>
      <c r="H26" s="244"/>
      <c r="I26" s="245" t="s">
        <v>438</v>
      </c>
      <c r="J26" s="245"/>
      <c r="K26" s="245"/>
      <c r="L26" s="76"/>
      <c r="M26" s="76"/>
      <c r="N26" s="76"/>
      <c r="O26" s="76"/>
      <c r="P26" s="76"/>
      <c r="Q26" s="79"/>
      <c r="R26" s="75"/>
      <c r="S26" s="76"/>
      <c r="T26" s="77"/>
      <c r="U26" s="54"/>
      <c r="V26" s="52"/>
      <c r="W26" s="52"/>
      <c r="X26" s="53"/>
      <c r="Y26" s="201" t="s">
        <v>165</v>
      </c>
    </row>
    <row r="27" spans="1:25" ht="15" customHeight="1" x14ac:dyDescent="0.25">
      <c r="A27" s="168"/>
      <c r="B27" s="246" t="s">
        <v>255</v>
      </c>
      <c r="C27" s="183"/>
      <c r="D27" s="168"/>
      <c r="E27" s="168">
        <v>14</v>
      </c>
      <c r="F27" s="168"/>
      <c r="G27" s="178">
        <f t="shared" si="1"/>
        <v>14</v>
      </c>
      <c r="H27" s="244"/>
      <c r="I27" s="245"/>
      <c r="J27" s="245" t="s">
        <v>438</v>
      </c>
      <c r="K27" s="245"/>
      <c r="L27" s="76"/>
      <c r="M27" s="76"/>
      <c r="N27" s="76"/>
      <c r="O27" s="76"/>
      <c r="P27" s="76"/>
      <c r="Q27" s="79"/>
      <c r="R27" s="75"/>
      <c r="S27" s="76"/>
      <c r="T27" s="77"/>
      <c r="U27" s="54"/>
      <c r="V27" s="52"/>
      <c r="W27" s="52"/>
      <c r="X27" s="53"/>
      <c r="Y27" s="201"/>
    </row>
    <row r="28" spans="1:25" ht="15.75" customHeight="1" x14ac:dyDescent="0.25">
      <c r="A28" s="168" t="s">
        <v>167</v>
      </c>
      <c r="B28" s="200" t="s">
        <v>168</v>
      </c>
      <c r="C28" s="183">
        <v>8</v>
      </c>
      <c r="D28" s="168">
        <f t="shared" ref="D28:F28" si="2">SUM(D29:D31)</f>
        <v>24</v>
      </c>
      <c r="E28" s="168">
        <f t="shared" si="2"/>
        <v>34</v>
      </c>
      <c r="F28" s="168">
        <f t="shared" si="2"/>
        <v>10</v>
      </c>
      <c r="G28" s="178">
        <f t="shared" si="1"/>
        <v>68</v>
      </c>
      <c r="H28" s="244"/>
      <c r="I28" s="76"/>
      <c r="J28" s="76"/>
      <c r="K28" s="76"/>
      <c r="L28" s="76"/>
      <c r="M28" s="76"/>
      <c r="N28" s="76"/>
      <c r="O28" s="76"/>
      <c r="P28" s="76"/>
      <c r="Q28" s="79"/>
      <c r="R28" s="241" t="s">
        <v>554</v>
      </c>
      <c r="S28" s="242"/>
      <c r="T28" s="77"/>
      <c r="U28" s="54" t="s">
        <v>437</v>
      </c>
      <c r="V28" s="52" t="s">
        <v>437</v>
      </c>
      <c r="W28" s="52"/>
      <c r="X28" s="53"/>
      <c r="Y28" s="201"/>
    </row>
    <row r="29" spans="1:25" ht="12.75" customHeight="1" x14ac:dyDescent="0.25">
      <c r="A29" s="168"/>
      <c r="B29" s="246" t="s">
        <v>170</v>
      </c>
      <c r="C29" s="183"/>
      <c r="D29" s="168">
        <v>16</v>
      </c>
      <c r="E29" s="168">
        <v>20</v>
      </c>
      <c r="F29" s="168"/>
      <c r="G29" s="178">
        <f t="shared" si="1"/>
        <v>36</v>
      </c>
      <c r="H29" s="244" t="s">
        <v>450</v>
      </c>
      <c r="I29" s="245"/>
      <c r="J29" s="245"/>
      <c r="K29" s="245"/>
      <c r="L29" s="76"/>
      <c r="M29" s="76"/>
      <c r="N29" s="76"/>
      <c r="O29" s="76"/>
      <c r="P29" s="76"/>
      <c r="Q29" s="79"/>
      <c r="R29" s="75"/>
      <c r="S29" s="76"/>
      <c r="T29" s="77"/>
      <c r="U29" s="54"/>
      <c r="V29" s="52"/>
      <c r="W29" s="52"/>
      <c r="X29" s="53"/>
      <c r="Y29" s="201" t="s">
        <v>169</v>
      </c>
    </row>
    <row r="30" spans="1:25" ht="12.75" customHeight="1" x14ac:dyDescent="0.25">
      <c r="A30" s="168"/>
      <c r="B30" s="243" t="s">
        <v>172</v>
      </c>
      <c r="C30" s="183"/>
      <c r="D30" s="168">
        <v>8</v>
      </c>
      <c r="E30" s="168"/>
      <c r="F30" s="168">
        <v>10</v>
      </c>
      <c r="G30" s="178">
        <f t="shared" si="1"/>
        <v>18</v>
      </c>
      <c r="H30" s="244"/>
      <c r="I30" s="245" t="s">
        <v>438</v>
      </c>
      <c r="J30" s="245"/>
      <c r="K30" s="245"/>
      <c r="L30" s="76"/>
      <c r="M30" s="76"/>
      <c r="N30" s="76"/>
      <c r="O30" s="76"/>
      <c r="P30" s="76"/>
      <c r="Q30" s="79"/>
      <c r="R30" s="75"/>
      <c r="S30" s="76"/>
      <c r="T30" s="77"/>
      <c r="U30" s="54"/>
      <c r="V30" s="52"/>
      <c r="W30" s="52"/>
      <c r="X30" s="53"/>
      <c r="Y30" s="201" t="s">
        <v>171</v>
      </c>
    </row>
    <row r="31" spans="1:25" ht="14" customHeight="1" x14ac:dyDescent="0.25">
      <c r="A31" s="168"/>
      <c r="B31" s="243" t="s">
        <v>173</v>
      </c>
      <c r="C31" s="183"/>
      <c r="D31" s="168"/>
      <c r="E31" s="168">
        <v>14</v>
      </c>
      <c r="F31" s="168"/>
      <c r="G31" s="178">
        <f t="shared" si="1"/>
        <v>14</v>
      </c>
      <c r="H31" s="244"/>
      <c r="I31" s="245"/>
      <c r="J31" s="245" t="s">
        <v>438</v>
      </c>
      <c r="K31" s="245"/>
      <c r="L31" s="76"/>
      <c r="M31" s="76"/>
      <c r="N31" s="76"/>
      <c r="O31" s="76"/>
      <c r="P31" s="76"/>
      <c r="Q31" s="79"/>
      <c r="R31" s="75"/>
      <c r="S31" s="76"/>
      <c r="T31" s="77"/>
      <c r="U31" s="54"/>
      <c r="V31" s="52"/>
      <c r="W31" s="52"/>
      <c r="X31" s="53"/>
      <c r="Y31" s="201"/>
    </row>
    <row r="32" spans="1:25" ht="12.75" customHeight="1" x14ac:dyDescent="0.35">
      <c r="A32" s="168" t="s">
        <v>174</v>
      </c>
      <c r="B32" s="178" t="s">
        <v>175</v>
      </c>
      <c r="C32" s="183">
        <v>8</v>
      </c>
      <c r="D32" s="168">
        <f>SUM(D33:D35)</f>
        <v>24</v>
      </c>
      <c r="E32" s="168">
        <f>SUM(E33:E36)</f>
        <v>44</v>
      </c>
      <c r="F32" s="168"/>
      <c r="G32" s="178">
        <f>SUM(D32:F32)</f>
        <v>68</v>
      </c>
      <c r="H32" s="51"/>
      <c r="I32" s="52"/>
      <c r="J32" s="52"/>
      <c r="K32" s="52"/>
      <c r="L32" s="52"/>
      <c r="M32" s="52"/>
      <c r="N32" s="52"/>
      <c r="O32" s="52"/>
      <c r="P32" s="52"/>
      <c r="Q32" s="55"/>
      <c r="R32" s="241" t="s">
        <v>554</v>
      </c>
      <c r="S32" s="242"/>
      <c r="T32" s="53"/>
      <c r="U32" s="54" t="s">
        <v>437</v>
      </c>
      <c r="V32" s="52"/>
      <c r="W32" s="52"/>
      <c r="X32" s="53"/>
      <c r="Y32" s="201"/>
    </row>
    <row r="33" spans="1:25" ht="12.75" customHeight="1" x14ac:dyDescent="0.25">
      <c r="A33" s="168"/>
      <c r="B33" s="247" t="s">
        <v>533</v>
      </c>
      <c r="C33" s="248"/>
      <c r="D33" s="168">
        <v>8</v>
      </c>
      <c r="E33" s="168">
        <v>10</v>
      </c>
      <c r="F33" s="168"/>
      <c r="G33" s="178"/>
      <c r="H33" s="244" t="s">
        <v>438</v>
      </c>
      <c r="I33" s="245"/>
      <c r="J33" s="52"/>
      <c r="K33" s="52"/>
      <c r="L33" s="52"/>
      <c r="M33" s="52"/>
      <c r="N33" s="52"/>
      <c r="O33" s="52"/>
      <c r="P33" s="52"/>
      <c r="Q33" s="55"/>
      <c r="R33" s="51"/>
      <c r="S33" s="52"/>
      <c r="T33" s="53"/>
      <c r="U33" s="54"/>
      <c r="V33" s="52"/>
      <c r="W33" s="52"/>
      <c r="X33" s="53"/>
      <c r="Y33" s="201"/>
    </row>
    <row r="34" spans="1:25" ht="12.75" customHeight="1" x14ac:dyDescent="0.25">
      <c r="A34" s="168"/>
      <c r="B34" s="249" t="s">
        <v>534</v>
      </c>
      <c r="C34" s="183"/>
      <c r="D34" s="168">
        <v>8</v>
      </c>
      <c r="E34" s="168">
        <v>10</v>
      </c>
      <c r="F34" s="168"/>
      <c r="G34" s="178">
        <f t="shared" si="1"/>
        <v>18</v>
      </c>
      <c r="H34" s="244"/>
      <c r="I34" s="245" t="s">
        <v>438</v>
      </c>
      <c r="J34" s="76"/>
      <c r="K34" s="76"/>
      <c r="L34" s="76"/>
      <c r="M34" s="76"/>
      <c r="N34" s="76"/>
      <c r="O34" s="76"/>
      <c r="P34" s="76"/>
      <c r="Q34" s="79"/>
      <c r="R34" s="75"/>
      <c r="S34" s="76"/>
      <c r="T34" s="77"/>
      <c r="U34" s="54"/>
      <c r="V34" s="52"/>
      <c r="W34" s="52"/>
      <c r="X34" s="53"/>
      <c r="Y34" s="201" t="s">
        <v>176</v>
      </c>
    </row>
    <row r="35" spans="1:25" ht="12.75" customHeight="1" x14ac:dyDescent="0.25">
      <c r="A35" s="168"/>
      <c r="B35" s="243" t="s">
        <v>178</v>
      </c>
      <c r="C35" s="183"/>
      <c r="D35" s="168">
        <v>8</v>
      </c>
      <c r="E35" s="168">
        <v>10</v>
      </c>
      <c r="F35" s="168"/>
      <c r="G35" s="178">
        <f t="shared" si="1"/>
        <v>18</v>
      </c>
      <c r="H35" s="75"/>
      <c r="I35" s="76"/>
      <c r="J35" s="245" t="s">
        <v>438</v>
      </c>
      <c r="K35" s="245"/>
      <c r="L35" s="76"/>
      <c r="M35" s="76"/>
      <c r="N35" s="76"/>
      <c r="O35" s="76"/>
      <c r="P35" s="76"/>
      <c r="Q35" s="79"/>
      <c r="R35" s="75"/>
      <c r="S35" s="76"/>
      <c r="T35" s="77"/>
      <c r="U35" s="54"/>
      <c r="V35" s="52"/>
      <c r="W35" s="52"/>
      <c r="X35" s="53"/>
      <c r="Y35" s="201" t="s">
        <v>177</v>
      </c>
    </row>
    <row r="36" spans="1:25" ht="12.75" customHeight="1" x14ac:dyDescent="0.25">
      <c r="A36" s="168"/>
      <c r="B36" s="243" t="s">
        <v>179</v>
      </c>
      <c r="C36" s="183"/>
      <c r="D36" s="168"/>
      <c r="E36" s="168">
        <v>14</v>
      </c>
      <c r="F36" s="168"/>
      <c r="G36" s="178">
        <f t="shared" si="1"/>
        <v>14</v>
      </c>
      <c r="H36" s="75"/>
      <c r="I36" s="76"/>
      <c r="J36" s="245"/>
      <c r="K36" s="245" t="s">
        <v>438</v>
      </c>
      <c r="L36" s="76"/>
      <c r="M36" s="76"/>
      <c r="N36" s="76"/>
      <c r="O36" s="76"/>
      <c r="P36" s="76"/>
      <c r="Q36" s="79"/>
      <c r="R36" s="75"/>
      <c r="S36" s="76"/>
      <c r="T36" s="77"/>
      <c r="U36" s="54"/>
      <c r="V36" s="52"/>
      <c r="W36" s="52"/>
      <c r="X36" s="53"/>
      <c r="Y36" s="201"/>
    </row>
    <row r="37" spans="1:25" ht="12.75" customHeight="1" x14ac:dyDescent="0.35">
      <c r="A37" s="168" t="s">
        <v>180</v>
      </c>
      <c r="B37" s="178" t="s">
        <v>181</v>
      </c>
      <c r="C37" s="183">
        <v>2</v>
      </c>
      <c r="D37" s="168">
        <v>8</v>
      </c>
      <c r="E37" s="168">
        <v>10</v>
      </c>
      <c r="F37" s="168"/>
      <c r="G37" s="178">
        <f t="shared" si="1"/>
        <v>18</v>
      </c>
      <c r="H37" s="51" t="s">
        <v>438</v>
      </c>
      <c r="I37" s="52"/>
      <c r="J37" s="52"/>
      <c r="K37" s="52"/>
      <c r="L37" s="52"/>
      <c r="M37" s="52"/>
      <c r="N37" s="52"/>
      <c r="O37" s="52"/>
      <c r="P37" s="52"/>
      <c r="Q37" s="55"/>
      <c r="R37" s="241" t="s">
        <v>554</v>
      </c>
      <c r="S37" s="242"/>
      <c r="T37" s="53"/>
      <c r="U37" s="54"/>
      <c r="V37" s="52"/>
      <c r="W37" s="52"/>
      <c r="X37" s="53" t="s">
        <v>437</v>
      </c>
      <c r="Y37" s="201"/>
    </row>
    <row r="38" spans="1:25" ht="12.75" customHeight="1" x14ac:dyDescent="0.25">
      <c r="A38" s="168"/>
      <c r="B38" s="250" t="s">
        <v>182</v>
      </c>
      <c r="C38" s="183"/>
      <c r="D38" s="168"/>
      <c r="E38" s="168"/>
      <c r="F38" s="251"/>
      <c r="G38" s="178"/>
      <c r="H38" s="75"/>
      <c r="I38" s="76"/>
      <c r="J38" s="76"/>
      <c r="K38" s="76"/>
      <c r="L38" s="76"/>
      <c r="M38" s="76"/>
      <c r="N38" s="76"/>
      <c r="O38" s="76"/>
      <c r="P38" s="76"/>
      <c r="Q38" s="79"/>
      <c r="R38" s="75"/>
      <c r="S38" s="76"/>
      <c r="T38" s="77"/>
      <c r="U38" s="54"/>
      <c r="V38" s="52"/>
      <c r="W38" s="52"/>
      <c r="X38" s="53"/>
      <c r="Y38" s="201"/>
    </row>
    <row r="39" spans="1:25" ht="12.75" customHeight="1" x14ac:dyDescent="0.25">
      <c r="A39" s="168" t="s">
        <v>183</v>
      </c>
      <c r="B39" s="178" t="s">
        <v>184</v>
      </c>
      <c r="C39" s="183">
        <v>2</v>
      </c>
      <c r="D39" s="168">
        <f t="shared" ref="D39:E39" si="3">SUM(D40:D41)</f>
        <v>3</v>
      </c>
      <c r="E39" s="168">
        <f t="shared" si="3"/>
        <v>8</v>
      </c>
      <c r="F39" s="168"/>
      <c r="G39" s="178">
        <f>SUM(D39:F39)</f>
        <v>11</v>
      </c>
      <c r="H39" s="51"/>
      <c r="I39" s="76"/>
      <c r="J39" s="76"/>
      <c r="K39" s="76"/>
      <c r="L39" s="245" t="s">
        <v>438</v>
      </c>
      <c r="M39" s="76"/>
      <c r="N39" s="76"/>
      <c r="O39" s="76"/>
      <c r="P39" s="76"/>
      <c r="Q39" s="79"/>
      <c r="R39" s="241" t="s">
        <v>554</v>
      </c>
      <c r="S39" s="242"/>
      <c r="T39" s="77"/>
      <c r="U39" s="54"/>
      <c r="V39" s="52"/>
      <c r="W39" s="52"/>
      <c r="X39" s="53" t="s">
        <v>437</v>
      </c>
      <c r="Y39" s="201"/>
    </row>
    <row r="40" spans="1:25" ht="12.75" customHeight="1" x14ac:dyDescent="0.25">
      <c r="A40" s="168"/>
      <c r="B40" s="243" t="s">
        <v>185</v>
      </c>
      <c r="C40" s="183"/>
      <c r="D40" s="168">
        <v>3</v>
      </c>
      <c r="E40" s="168"/>
      <c r="F40" s="168"/>
      <c r="G40" s="178">
        <f t="shared" si="1"/>
        <v>3</v>
      </c>
      <c r="H40" s="75"/>
      <c r="I40" s="76"/>
      <c r="J40" s="76"/>
      <c r="K40" s="76"/>
      <c r="L40" s="76"/>
      <c r="M40" s="76"/>
      <c r="N40" s="76"/>
      <c r="O40" s="76"/>
      <c r="P40" s="76"/>
      <c r="Q40" s="79"/>
      <c r="R40" s="75"/>
      <c r="S40" s="76"/>
      <c r="T40" s="77"/>
      <c r="U40" s="54"/>
      <c r="V40" s="52"/>
      <c r="W40" s="52"/>
      <c r="X40" s="53"/>
      <c r="Y40" s="201"/>
    </row>
    <row r="41" spans="1:25" ht="12.75" customHeight="1" x14ac:dyDescent="0.25">
      <c r="A41" s="168"/>
      <c r="B41" s="243" t="s">
        <v>186</v>
      </c>
      <c r="C41" s="183"/>
      <c r="D41" s="168"/>
      <c r="E41" s="168">
        <v>8</v>
      </c>
      <c r="F41" s="168"/>
      <c r="G41" s="178">
        <f t="shared" si="1"/>
        <v>8</v>
      </c>
      <c r="H41" s="75"/>
      <c r="I41" s="76"/>
      <c r="J41" s="76"/>
      <c r="K41" s="76"/>
      <c r="L41" s="76"/>
      <c r="M41" s="76"/>
      <c r="N41" s="76"/>
      <c r="O41" s="76"/>
      <c r="P41" s="76"/>
      <c r="Q41" s="79"/>
      <c r="R41" s="75"/>
      <c r="S41" s="76"/>
      <c r="T41" s="77"/>
      <c r="U41" s="54"/>
      <c r="V41" s="52"/>
      <c r="W41" s="52"/>
      <c r="X41" s="53"/>
      <c r="Y41" s="201"/>
    </row>
    <row r="42" spans="1:25" ht="12.75" customHeight="1" x14ac:dyDescent="0.25">
      <c r="A42" s="252" t="s">
        <v>187</v>
      </c>
      <c r="B42" s="250" t="s">
        <v>535</v>
      </c>
      <c r="C42" s="183"/>
      <c r="D42" s="168"/>
      <c r="E42" s="168"/>
      <c r="F42" s="251"/>
      <c r="G42" s="178"/>
      <c r="H42" s="75"/>
      <c r="I42" s="76"/>
      <c r="J42" s="76"/>
      <c r="K42" s="76"/>
      <c r="L42" s="76"/>
      <c r="M42" s="76"/>
      <c r="N42" s="76"/>
      <c r="O42" s="76"/>
      <c r="P42" s="76"/>
      <c r="Q42" s="79"/>
      <c r="R42" s="75"/>
      <c r="S42" s="76"/>
      <c r="T42" s="77"/>
      <c r="U42" s="54"/>
      <c r="V42" s="52"/>
      <c r="W42" s="52"/>
      <c r="X42" s="53"/>
      <c r="Y42" s="201"/>
    </row>
    <row r="43" spans="1:25" ht="12.75" customHeight="1" x14ac:dyDescent="0.35">
      <c r="A43" s="168" t="s">
        <v>252</v>
      </c>
      <c r="B43" s="178" t="s">
        <v>188</v>
      </c>
      <c r="C43" s="183">
        <v>2</v>
      </c>
      <c r="D43" s="168">
        <f t="shared" ref="D43" si="4">SUM(D44:D45)</f>
        <v>3</v>
      </c>
      <c r="E43" s="168">
        <v>0</v>
      </c>
      <c r="F43" s="168"/>
      <c r="G43" s="178">
        <f t="shared" si="1"/>
        <v>3</v>
      </c>
      <c r="H43" s="51"/>
      <c r="I43" s="52"/>
      <c r="J43" s="52"/>
      <c r="K43" s="52"/>
      <c r="L43" s="52" t="s">
        <v>438</v>
      </c>
      <c r="M43" s="52"/>
      <c r="N43" s="52"/>
      <c r="O43" s="52"/>
      <c r="P43" s="52"/>
      <c r="Q43" s="55"/>
      <c r="R43" s="241" t="s">
        <v>554</v>
      </c>
      <c r="S43" s="242"/>
      <c r="T43" s="53"/>
      <c r="U43" s="54"/>
      <c r="V43" s="52"/>
      <c r="W43" s="52" t="s">
        <v>437</v>
      </c>
      <c r="X43" s="53" t="s">
        <v>437</v>
      </c>
      <c r="Y43" s="201"/>
    </row>
    <row r="44" spans="1:25" ht="12.75" customHeight="1" x14ac:dyDescent="0.25">
      <c r="A44" s="168"/>
      <c r="B44" s="243" t="s">
        <v>185</v>
      </c>
      <c r="C44" s="183"/>
      <c r="D44" s="168">
        <v>3</v>
      </c>
      <c r="E44" s="168"/>
      <c r="F44" s="168"/>
      <c r="G44" s="178">
        <f t="shared" si="1"/>
        <v>3</v>
      </c>
      <c r="H44" s="75"/>
      <c r="I44" s="76"/>
      <c r="J44" s="76"/>
      <c r="K44" s="76"/>
      <c r="L44" s="76"/>
      <c r="M44" s="76"/>
      <c r="N44" s="76"/>
      <c r="O44" s="76"/>
      <c r="P44" s="76"/>
      <c r="Q44" s="79"/>
      <c r="R44" s="75"/>
      <c r="S44" s="76"/>
      <c r="T44" s="77"/>
      <c r="U44" s="54"/>
      <c r="V44" s="52"/>
      <c r="W44" s="52"/>
      <c r="X44" s="53"/>
      <c r="Y44" s="201"/>
    </row>
    <row r="45" spans="1:25" ht="12.75" customHeight="1" x14ac:dyDescent="0.25">
      <c r="A45" s="168"/>
      <c r="B45" s="243" t="s">
        <v>189</v>
      </c>
      <c r="C45" s="183"/>
      <c r="D45" s="168"/>
      <c r="E45" s="168">
        <v>0</v>
      </c>
      <c r="F45" s="168"/>
      <c r="G45" s="178"/>
      <c r="H45" s="75"/>
      <c r="I45" s="76"/>
      <c r="J45" s="76"/>
      <c r="K45" s="76"/>
      <c r="L45" s="76"/>
      <c r="M45" s="76"/>
      <c r="N45" s="76"/>
      <c r="O45" s="76"/>
      <c r="P45" s="76"/>
      <c r="Q45" s="79"/>
      <c r="R45" s="75"/>
      <c r="S45" s="76"/>
      <c r="T45" s="77"/>
      <c r="U45" s="54"/>
      <c r="V45" s="52"/>
      <c r="W45" s="52"/>
      <c r="X45" s="53"/>
      <c r="Y45" s="201"/>
    </row>
    <row r="46" spans="1:25" ht="12.75" customHeight="1" x14ac:dyDescent="0.25">
      <c r="A46" s="252" t="s">
        <v>190</v>
      </c>
      <c r="B46" s="250" t="s">
        <v>503</v>
      </c>
      <c r="C46" s="183"/>
      <c r="D46" s="168"/>
      <c r="E46" s="168"/>
      <c r="F46" s="251"/>
      <c r="G46" s="178"/>
      <c r="H46" s="75"/>
      <c r="I46" s="76"/>
      <c r="J46" s="76"/>
      <c r="K46" s="76"/>
      <c r="L46" s="76"/>
      <c r="M46" s="76"/>
      <c r="N46" s="76"/>
      <c r="O46" s="76"/>
      <c r="P46" s="76"/>
      <c r="Q46" s="79"/>
      <c r="R46" s="75"/>
      <c r="S46" s="76"/>
      <c r="T46" s="77"/>
      <c r="U46" s="54"/>
      <c r="V46" s="52"/>
      <c r="W46" s="52"/>
      <c r="X46" s="53"/>
      <c r="Y46" s="201"/>
    </row>
    <row r="47" spans="1:25" ht="13.5" customHeight="1" x14ac:dyDescent="0.25">
      <c r="A47" s="168" t="s">
        <v>191</v>
      </c>
      <c r="B47" s="178" t="s">
        <v>489</v>
      </c>
      <c r="C47" s="183">
        <v>2</v>
      </c>
      <c r="D47" s="168">
        <f>SUM(D48:D51)</f>
        <v>15</v>
      </c>
      <c r="E47" s="168">
        <f t="shared" ref="E47:F47" si="5">SUM(E48:E51)</f>
        <v>37</v>
      </c>
      <c r="F47" s="168">
        <f t="shared" si="5"/>
        <v>0</v>
      </c>
      <c r="G47" s="178">
        <f>SUM(D47:F47)</f>
        <v>52</v>
      </c>
      <c r="H47" s="51" t="s">
        <v>438</v>
      </c>
      <c r="I47" s="76"/>
      <c r="J47" s="76"/>
      <c r="K47" s="76"/>
      <c r="L47" s="76"/>
      <c r="M47" s="76"/>
      <c r="N47" s="76"/>
      <c r="O47" s="76"/>
      <c r="P47" s="76"/>
      <c r="Q47" s="79"/>
      <c r="R47" s="75"/>
      <c r="S47" s="76"/>
      <c r="T47" s="77"/>
      <c r="U47" s="54"/>
      <c r="V47" s="52"/>
      <c r="W47" s="52" t="s">
        <v>437</v>
      </c>
      <c r="X47" s="53" t="s">
        <v>437</v>
      </c>
      <c r="Y47" s="201"/>
    </row>
    <row r="48" spans="1:25" ht="13.5" customHeight="1" x14ac:dyDescent="0.25">
      <c r="A48" s="168"/>
      <c r="B48" s="253" t="s">
        <v>185</v>
      </c>
      <c r="C48" s="183"/>
      <c r="D48" s="168">
        <v>3</v>
      </c>
      <c r="E48" s="168"/>
      <c r="F48" s="168"/>
      <c r="G48" s="178">
        <f t="shared" ref="G48:G51" si="6">SUM(D48:F48)</f>
        <v>3</v>
      </c>
      <c r="H48" s="75"/>
      <c r="I48" s="76"/>
      <c r="J48" s="76"/>
      <c r="K48" s="76"/>
      <c r="L48" s="76"/>
      <c r="M48" s="76"/>
      <c r="N48" s="76"/>
      <c r="O48" s="76"/>
      <c r="P48" s="76"/>
      <c r="Q48" s="79"/>
      <c r="R48" s="75"/>
      <c r="S48" s="76"/>
      <c r="T48" s="77"/>
      <c r="U48" s="54"/>
      <c r="V48" s="52"/>
      <c r="W48" s="52"/>
      <c r="X48" s="53"/>
      <c r="Y48" s="201"/>
    </row>
    <row r="49" spans="1:25" ht="13.5" customHeight="1" x14ac:dyDescent="0.25">
      <c r="A49" s="168"/>
      <c r="B49" s="253" t="s">
        <v>545</v>
      </c>
      <c r="C49" s="183"/>
      <c r="D49" s="168"/>
      <c r="E49" s="168">
        <v>24</v>
      </c>
      <c r="F49" s="168"/>
      <c r="G49" s="178">
        <f t="shared" si="6"/>
        <v>24</v>
      </c>
      <c r="H49" s="75"/>
      <c r="I49" s="76"/>
      <c r="J49" s="76"/>
      <c r="K49" s="76"/>
      <c r="L49" s="76"/>
      <c r="M49" s="76"/>
      <c r="N49" s="76"/>
      <c r="O49" s="76"/>
      <c r="P49" s="76"/>
      <c r="Q49" s="79"/>
      <c r="R49" s="75"/>
      <c r="S49" s="76"/>
      <c r="T49" s="77"/>
      <c r="U49" s="54"/>
      <c r="V49" s="52"/>
      <c r="W49" s="52"/>
      <c r="X49" s="53"/>
      <c r="Y49" s="201"/>
    </row>
    <row r="50" spans="1:25" ht="13.5" customHeight="1" x14ac:dyDescent="0.25">
      <c r="A50" s="168"/>
      <c r="B50" s="253" t="s">
        <v>192</v>
      </c>
      <c r="C50" s="183"/>
      <c r="D50" s="168"/>
      <c r="E50" s="168">
        <v>0</v>
      </c>
      <c r="F50" s="168"/>
      <c r="G50" s="178">
        <f t="shared" si="6"/>
        <v>0</v>
      </c>
      <c r="H50" s="75"/>
      <c r="I50" s="76"/>
      <c r="J50" s="76"/>
      <c r="K50" s="76"/>
      <c r="L50" s="76"/>
      <c r="M50" s="76"/>
      <c r="N50" s="76"/>
      <c r="O50" s="76"/>
      <c r="P50" s="76"/>
      <c r="Q50" s="79"/>
      <c r="R50" s="75"/>
      <c r="S50" s="76"/>
      <c r="T50" s="77"/>
      <c r="U50" s="54"/>
      <c r="V50" s="52"/>
      <c r="W50" s="52"/>
      <c r="X50" s="53"/>
      <c r="Y50" s="201"/>
    </row>
    <row r="51" spans="1:25" ht="13.5" customHeight="1" thickBot="1" x14ac:dyDescent="0.3">
      <c r="A51" s="168"/>
      <c r="B51" s="243" t="s">
        <v>500</v>
      </c>
      <c r="C51" s="207"/>
      <c r="D51" s="208">
        <v>12</v>
      </c>
      <c r="E51" s="208">
        <v>13</v>
      </c>
      <c r="F51" s="208"/>
      <c r="G51" s="178">
        <f t="shared" si="6"/>
        <v>25</v>
      </c>
      <c r="H51" s="170"/>
      <c r="I51" s="171"/>
      <c r="J51" s="171"/>
      <c r="K51" s="171"/>
      <c r="L51" s="171"/>
      <c r="M51" s="171"/>
      <c r="N51" s="171"/>
      <c r="O51" s="171"/>
      <c r="P51" s="171"/>
      <c r="Q51" s="172"/>
      <c r="R51" s="170"/>
      <c r="S51" s="171"/>
      <c r="T51" s="254"/>
      <c r="U51" s="63"/>
      <c r="V51" s="61"/>
      <c r="W51" s="61"/>
      <c r="X51" s="62"/>
      <c r="Y51" s="202"/>
    </row>
    <row r="52" spans="1:25" ht="13.5" customHeight="1" thickBot="1" x14ac:dyDescent="0.4">
      <c r="A52" s="164" t="s">
        <v>0</v>
      </c>
      <c r="B52" s="164" t="s">
        <v>0</v>
      </c>
      <c r="C52" s="203">
        <f>SUM(C23,C24,C28,C32,C37,C39)</f>
        <v>30</v>
      </c>
      <c r="D52" s="204">
        <f t="shared" ref="D52:F52" si="7">SUM(D23,D24,D28,D32,D37,D39)</f>
        <v>83</v>
      </c>
      <c r="E52" s="204">
        <f t="shared" si="7"/>
        <v>170</v>
      </c>
      <c r="F52" s="204">
        <f t="shared" si="7"/>
        <v>10</v>
      </c>
      <c r="G52" s="205">
        <f>SUM(G23,G24,G28,G32,G37,G39)</f>
        <v>263</v>
      </c>
      <c r="Y52" s="164"/>
    </row>
    <row r="53" spans="1:25" ht="12.75" customHeight="1" x14ac:dyDescent="0.35">
      <c r="A53" s="164"/>
      <c r="B53" s="164"/>
      <c r="C53" s="206"/>
      <c r="D53" s="206"/>
      <c r="E53" s="206"/>
      <c r="F53" s="206"/>
      <c r="G53" s="206" t="s">
        <v>0</v>
      </c>
      <c r="Y53" s="164"/>
    </row>
    <row r="54" spans="1:25" ht="13.5" customHeight="1" thickBot="1" x14ac:dyDescent="0.4">
      <c r="A54" s="164"/>
      <c r="B54" s="164" t="s">
        <v>0</v>
      </c>
      <c r="C54" s="164" t="s">
        <v>0</v>
      </c>
      <c r="D54" s="164" t="s">
        <v>0</v>
      </c>
      <c r="E54" s="164" t="s">
        <v>0</v>
      </c>
      <c r="F54" s="164" t="s">
        <v>0</v>
      </c>
      <c r="G54" s="164" t="s">
        <v>0</v>
      </c>
      <c r="Y54" s="164"/>
    </row>
    <row r="55" spans="1:25" ht="27" customHeight="1" thickBot="1" x14ac:dyDescent="0.4">
      <c r="A55" s="195"/>
      <c r="B55" s="195" t="s">
        <v>22</v>
      </c>
      <c r="C55" s="235" t="s">
        <v>2</v>
      </c>
      <c r="D55" s="236" t="s">
        <v>3</v>
      </c>
      <c r="E55" s="236" t="s">
        <v>4</v>
      </c>
      <c r="F55" s="236" t="s">
        <v>5</v>
      </c>
      <c r="G55" s="237"/>
      <c r="H55" s="30" t="s">
        <v>421</v>
      </c>
      <c r="I55" s="31" t="s">
        <v>422</v>
      </c>
      <c r="J55" s="31" t="s">
        <v>543</v>
      </c>
      <c r="K55" s="31" t="s">
        <v>544</v>
      </c>
      <c r="L55" s="31" t="s">
        <v>423</v>
      </c>
      <c r="M55" s="31" t="s">
        <v>424</v>
      </c>
      <c r="N55" s="31" t="s">
        <v>425</v>
      </c>
      <c r="O55" s="31" t="s">
        <v>426</v>
      </c>
      <c r="P55" s="32" t="s">
        <v>427</v>
      </c>
      <c r="Q55" s="30" t="s">
        <v>428</v>
      </c>
      <c r="R55" s="30" t="s">
        <v>429</v>
      </c>
      <c r="S55" s="31" t="s">
        <v>430</v>
      </c>
      <c r="T55" s="31" t="s">
        <v>431</v>
      </c>
      <c r="U55" s="33" t="s">
        <v>432</v>
      </c>
      <c r="V55" s="34" t="s">
        <v>433</v>
      </c>
      <c r="W55" s="34" t="s">
        <v>434</v>
      </c>
      <c r="X55" s="35" t="s">
        <v>435</v>
      </c>
      <c r="Y55" s="30" t="s">
        <v>519</v>
      </c>
    </row>
    <row r="56" spans="1:25" ht="12.75" customHeight="1" x14ac:dyDescent="0.35">
      <c r="A56" s="168" t="s">
        <v>193</v>
      </c>
      <c r="B56" s="178" t="s">
        <v>194</v>
      </c>
      <c r="C56" s="181">
        <v>8</v>
      </c>
      <c r="D56" s="158">
        <f t="shared" ref="D56:E56" si="8">SUM(D57:D59)</f>
        <v>24</v>
      </c>
      <c r="E56" s="158">
        <f t="shared" si="8"/>
        <v>50</v>
      </c>
      <c r="F56" s="158"/>
      <c r="G56" s="159">
        <f>SUM(D56:F56)</f>
        <v>74</v>
      </c>
      <c r="H56" s="41"/>
      <c r="I56" s="43"/>
      <c r="J56" s="43"/>
      <c r="K56" s="43"/>
      <c r="L56" s="43"/>
      <c r="M56" s="43"/>
      <c r="N56" s="43"/>
      <c r="O56" s="43"/>
      <c r="P56" s="43"/>
      <c r="Q56" s="46"/>
      <c r="R56" s="239" t="s">
        <v>554</v>
      </c>
      <c r="S56" s="238"/>
      <c r="T56" s="44"/>
      <c r="U56" s="71" t="s">
        <v>437</v>
      </c>
      <c r="V56" s="43" t="s">
        <v>437</v>
      </c>
      <c r="W56" s="43"/>
      <c r="X56" s="44"/>
      <c r="Y56" s="199"/>
    </row>
    <row r="57" spans="1:25" ht="12.75" customHeight="1" x14ac:dyDescent="0.25">
      <c r="A57" s="168"/>
      <c r="B57" s="243" t="s">
        <v>195</v>
      </c>
      <c r="C57" s="183"/>
      <c r="D57" s="168">
        <v>16</v>
      </c>
      <c r="E57" s="168">
        <v>24</v>
      </c>
      <c r="F57" s="168"/>
      <c r="G57" s="184">
        <f t="shared" ref="G57:G76" si="9">SUM(D57:F57)</f>
        <v>40</v>
      </c>
      <c r="H57" s="244" t="s">
        <v>450</v>
      </c>
      <c r="I57" s="245"/>
      <c r="J57" s="245"/>
      <c r="K57" s="76"/>
      <c r="L57" s="76"/>
      <c r="M57" s="76"/>
      <c r="N57" s="76"/>
      <c r="O57" s="76"/>
      <c r="P57" s="76"/>
      <c r="Q57" s="79"/>
      <c r="R57" s="75"/>
      <c r="S57" s="255"/>
      <c r="T57" s="77"/>
      <c r="U57" s="54"/>
      <c r="V57" s="52"/>
      <c r="W57" s="52"/>
      <c r="X57" s="53"/>
      <c r="Y57" s="201"/>
    </row>
    <row r="58" spans="1:25" ht="12.75" customHeight="1" x14ac:dyDescent="0.25">
      <c r="A58" s="168"/>
      <c r="B58" s="243" t="s">
        <v>197</v>
      </c>
      <c r="C58" s="183"/>
      <c r="D58" s="168">
        <v>8</v>
      </c>
      <c r="E58" s="168">
        <v>12</v>
      </c>
      <c r="F58" s="168"/>
      <c r="G58" s="184">
        <f t="shared" si="9"/>
        <v>20</v>
      </c>
      <c r="H58" s="244"/>
      <c r="I58" s="245" t="s">
        <v>438</v>
      </c>
      <c r="J58" s="245"/>
      <c r="K58" s="76"/>
      <c r="L58" s="76"/>
      <c r="M58" s="76"/>
      <c r="N58" s="76"/>
      <c r="O58" s="76"/>
      <c r="P58" s="76"/>
      <c r="Q58" s="79"/>
      <c r="R58" s="75"/>
      <c r="S58" s="255"/>
      <c r="T58" s="77"/>
      <c r="U58" s="54"/>
      <c r="V58" s="52"/>
      <c r="W58" s="52"/>
      <c r="X58" s="53"/>
      <c r="Y58" s="201" t="s">
        <v>196</v>
      </c>
    </row>
    <row r="59" spans="1:25" ht="12.75" customHeight="1" x14ac:dyDescent="0.25">
      <c r="A59" s="168"/>
      <c r="B59" s="243" t="s">
        <v>198</v>
      </c>
      <c r="C59" s="183"/>
      <c r="D59" s="168"/>
      <c r="E59" s="168">
        <v>14</v>
      </c>
      <c r="F59" s="168"/>
      <c r="G59" s="184">
        <f t="shared" si="9"/>
        <v>14</v>
      </c>
      <c r="H59" s="244"/>
      <c r="I59" s="245"/>
      <c r="J59" s="245" t="s">
        <v>438</v>
      </c>
      <c r="K59" s="76"/>
      <c r="L59" s="76"/>
      <c r="M59" s="76"/>
      <c r="N59" s="76"/>
      <c r="O59" s="76"/>
      <c r="P59" s="76"/>
      <c r="Q59" s="79"/>
      <c r="R59" s="75"/>
      <c r="S59" s="255"/>
      <c r="T59" s="77"/>
      <c r="U59" s="54"/>
      <c r="V59" s="52"/>
      <c r="W59" s="52"/>
      <c r="X59" s="53"/>
      <c r="Y59" s="201"/>
    </row>
    <row r="60" spans="1:25" ht="15.75" customHeight="1" x14ac:dyDescent="0.35">
      <c r="A60" s="168" t="s">
        <v>199</v>
      </c>
      <c r="B60" s="200" t="s">
        <v>200</v>
      </c>
      <c r="C60" s="183">
        <v>8</v>
      </c>
      <c r="D60" s="168">
        <f t="shared" ref="D60:E60" si="10">SUM(D61:D63)</f>
        <v>29</v>
      </c>
      <c r="E60" s="168">
        <f t="shared" si="10"/>
        <v>44</v>
      </c>
      <c r="F60" s="168"/>
      <c r="G60" s="184">
        <f t="shared" si="9"/>
        <v>73</v>
      </c>
      <c r="H60" s="51"/>
      <c r="I60" s="105"/>
      <c r="J60" s="105"/>
      <c r="K60" s="105"/>
      <c r="L60" s="52"/>
      <c r="M60" s="105" t="s">
        <v>473</v>
      </c>
      <c r="N60" s="52"/>
      <c r="O60" s="52"/>
      <c r="P60" s="52"/>
      <c r="Q60" s="55"/>
      <c r="R60" s="241" t="s">
        <v>554</v>
      </c>
      <c r="S60" s="255"/>
      <c r="T60" s="53"/>
      <c r="U60" s="54" t="s">
        <v>437</v>
      </c>
      <c r="V60" s="52" t="s">
        <v>437</v>
      </c>
      <c r="W60" s="52"/>
      <c r="X60" s="53"/>
      <c r="Y60" s="201"/>
    </row>
    <row r="61" spans="1:25" ht="12.75" customHeight="1" x14ac:dyDescent="0.25">
      <c r="A61" s="256"/>
      <c r="B61" s="246" t="s">
        <v>202</v>
      </c>
      <c r="C61" s="183"/>
      <c r="D61" s="168">
        <v>21</v>
      </c>
      <c r="E61" s="168">
        <v>18</v>
      </c>
      <c r="F61" s="168"/>
      <c r="G61" s="184">
        <f t="shared" si="9"/>
        <v>39</v>
      </c>
      <c r="H61" s="244" t="s">
        <v>450</v>
      </c>
      <c r="I61" s="245"/>
      <c r="J61" s="245"/>
      <c r="K61" s="76"/>
      <c r="L61" s="76"/>
      <c r="M61" s="76"/>
      <c r="N61" s="76"/>
      <c r="O61" s="76"/>
      <c r="P61" s="76"/>
      <c r="Q61" s="79"/>
      <c r="R61" s="75"/>
      <c r="S61" s="255"/>
      <c r="T61" s="77"/>
      <c r="U61" s="54"/>
      <c r="V61" s="52"/>
      <c r="W61" s="52"/>
      <c r="X61" s="53"/>
      <c r="Y61" s="201" t="s">
        <v>201</v>
      </c>
    </row>
    <row r="62" spans="1:25" ht="12.75" customHeight="1" x14ac:dyDescent="0.25">
      <c r="A62" s="256"/>
      <c r="B62" s="243" t="s">
        <v>203</v>
      </c>
      <c r="C62" s="183"/>
      <c r="D62" s="168">
        <v>8</v>
      </c>
      <c r="E62" s="168">
        <v>12</v>
      </c>
      <c r="F62" s="168"/>
      <c r="G62" s="184">
        <f t="shared" si="9"/>
        <v>20</v>
      </c>
      <c r="H62" s="244"/>
      <c r="I62" s="245" t="s">
        <v>438</v>
      </c>
      <c r="J62" s="245"/>
      <c r="K62" s="76"/>
      <c r="L62" s="76"/>
      <c r="M62" s="76"/>
      <c r="N62" s="76"/>
      <c r="O62" s="76"/>
      <c r="P62" s="76"/>
      <c r="Q62" s="79"/>
      <c r="R62" s="75"/>
      <c r="S62" s="255"/>
      <c r="T62" s="77"/>
      <c r="U62" s="54"/>
      <c r="V62" s="52"/>
      <c r="W62" s="52"/>
      <c r="X62" s="53"/>
      <c r="Y62" s="201"/>
    </row>
    <row r="63" spans="1:25" ht="12.75" customHeight="1" x14ac:dyDescent="0.25">
      <c r="A63" s="256"/>
      <c r="B63" s="243" t="s">
        <v>204</v>
      </c>
      <c r="C63" s="183"/>
      <c r="D63" s="168"/>
      <c r="E63" s="168">
        <v>14</v>
      </c>
      <c r="F63" s="168"/>
      <c r="G63" s="184">
        <f t="shared" si="9"/>
        <v>14</v>
      </c>
      <c r="H63" s="244"/>
      <c r="I63" s="245"/>
      <c r="J63" s="245" t="s">
        <v>438</v>
      </c>
      <c r="K63" s="76"/>
      <c r="L63" s="76"/>
      <c r="M63" s="76"/>
      <c r="N63" s="76"/>
      <c r="O63" s="76"/>
      <c r="P63" s="76"/>
      <c r="Q63" s="79"/>
      <c r="R63" s="75"/>
      <c r="S63" s="255"/>
      <c r="T63" s="77"/>
      <c r="U63" s="54"/>
      <c r="V63" s="52"/>
      <c r="W63" s="52"/>
      <c r="X63" s="53"/>
      <c r="Y63" s="201"/>
    </row>
    <row r="64" spans="1:25" ht="12.75" customHeight="1" x14ac:dyDescent="0.35">
      <c r="A64" s="168" t="s">
        <v>205</v>
      </c>
      <c r="B64" s="178" t="s">
        <v>206</v>
      </c>
      <c r="C64" s="183">
        <v>6</v>
      </c>
      <c r="D64" s="168">
        <f t="shared" ref="D64:E64" si="11">SUM(D65:D66)</f>
        <v>24</v>
      </c>
      <c r="E64" s="168">
        <f t="shared" si="11"/>
        <v>36</v>
      </c>
      <c r="F64" s="168"/>
      <c r="G64" s="184">
        <f t="shared" si="9"/>
        <v>60</v>
      </c>
      <c r="H64" s="51"/>
      <c r="I64" s="52"/>
      <c r="J64" s="52"/>
      <c r="K64" s="52"/>
      <c r="L64" s="52"/>
      <c r="M64" s="52"/>
      <c r="N64" s="52"/>
      <c r="O64" s="52"/>
      <c r="P64" s="52"/>
      <c r="Q64" s="55"/>
      <c r="R64" s="241" t="s">
        <v>554</v>
      </c>
      <c r="S64" s="255"/>
      <c r="T64" s="53"/>
      <c r="U64" s="54" t="s">
        <v>437</v>
      </c>
      <c r="V64" s="52" t="s">
        <v>437</v>
      </c>
      <c r="W64" s="52"/>
      <c r="X64" s="53"/>
      <c r="Y64" s="201"/>
    </row>
    <row r="65" spans="1:25" ht="12.75" customHeight="1" x14ac:dyDescent="0.25">
      <c r="A65" s="168"/>
      <c r="B65" s="243" t="s">
        <v>208</v>
      </c>
      <c r="C65" s="183"/>
      <c r="D65" s="168">
        <v>16</v>
      </c>
      <c r="E65" s="168">
        <v>24</v>
      </c>
      <c r="F65" s="168"/>
      <c r="G65" s="184">
        <f t="shared" si="9"/>
        <v>40</v>
      </c>
      <c r="H65" s="244" t="s">
        <v>450</v>
      </c>
      <c r="I65" s="245"/>
      <c r="J65" s="76"/>
      <c r="K65" s="76"/>
      <c r="L65" s="76"/>
      <c r="M65" s="76"/>
      <c r="N65" s="76"/>
      <c r="O65" s="76"/>
      <c r="P65" s="76"/>
      <c r="Q65" s="79"/>
      <c r="R65" s="75"/>
      <c r="S65" s="255"/>
      <c r="T65" s="77"/>
      <c r="U65" s="54"/>
      <c r="V65" s="52"/>
      <c r="W65" s="52"/>
      <c r="X65" s="53"/>
      <c r="Y65" s="201" t="s">
        <v>207</v>
      </c>
    </row>
    <row r="66" spans="1:25" ht="12.75" customHeight="1" x14ac:dyDescent="0.25">
      <c r="A66" s="168"/>
      <c r="B66" s="243" t="s">
        <v>209</v>
      </c>
      <c r="C66" s="183"/>
      <c r="D66" s="168">
        <v>8</v>
      </c>
      <c r="E66" s="168">
        <v>12</v>
      </c>
      <c r="F66" s="168"/>
      <c r="G66" s="184">
        <f t="shared" si="9"/>
        <v>20</v>
      </c>
      <c r="H66" s="244"/>
      <c r="I66" s="245" t="s">
        <v>438</v>
      </c>
      <c r="J66" s="76"/>
      <c r="K66" s="76"/>
      <c r="L66" s="76"/>
      <c r="M66" s="76"/>
      <c r="N66" s="76"/>
      <c r="O66" s="76"/>
      <c r="P66" s="76"/>
      <c r="Q66" s="79"/>
      <c r="R66" s="75"/>
      <c r="S66" s="255"/>
      <c r="T66" s="77"/>
      <c r="U66" s="54"/>
      <c r="V66" s="52"/>
      <c r="W66" s="52"/>
      <c r="X66" s="53"/>
      <c r="Y66" s="201"/>
    </row>
    <row r="67" spans="1:25" ht="12.75" customHeight="1" x14ac:dyDescent="0.25">
      <c r="A67" s="168" t="s">
        <v>211</v>
      </c>
      <c r="B67" s="178" t="s">
        <v>212</v>
      </c>
      <c r="C67" s="183">
        <v>4</v>
      </c>
      <c r="D67" s="168">
        <v>16</v>
      </c>
      <c r="E67" s="168">
        <v>24</v>
      </c>
      <c r="F67" s="168"/>
      <c r="G67" s="184">
        <f t="shared" si="9"/>
        <v>40</v>
      </c>
      <c r="H67" s="51" t="s">
        <v>450</v>
      </c>
      <c r="I67" s="76"/>
      <c r="J67" s="76"/>
      <c r="K67" s="76"/>
      <c r="L67" s="76"/>
      <c r="M67" s="76"/>
      <c r="N67" s="76"/>
      <c r="O67" s="76"/>
      <c r="P67" s="76"/>
      <c r="Q67" s="79"/>
      <c r="R67" s="241" t="s">
        <v>554</v>
      </c>
      <c r="S67" s="255"/>
      <c r="T67" s="77"/>
      <c r="U67" s="54" t="s">
        <v>437</v>
      </c>
      <c r="V67" s="52"/>
      <c r="W67" s="52"/>
      <c r="X67" s="53"/>
      <c r="Y67" s="201" t="s">
        <v>210</v>
      </c>
    </row>
    <row r="68" spans="1:25" ht="12.75" customHeight="1" x14ac:dyDescent="0.25">
      <c r="A68" s="168"/>
      <c r="B68" s="250" t="s">
        <v>182</v>
      </c>
      <c r="C68" s="183"/>
      <c r="D68" s="168"/>
      <c r="E68" s="168"/>
      <c r="F68" s="251"/>
      <c r="G68" s="184"/>
      <c r="H68" s="75"/>
      <c r="I68" s="76"/>
      <c r="J68" s="76"/>
      <c r="K68" s="76"/>
      <c r="L68" s="76"/>
      <c r="M68" s="76"/>
      <c r="N68" s="76"/>
      <c r="O68" s="76"/>
      <c r="P68" s="76"/>
      <c r="Q68" s="79"/>
      <c r="R68" s="75"/>
      <c r="S68" s="255"/>
      <c r="T68" s="77"/>
      <c r="U68" s="54"/>
      <c r="V68" s="52"/>
      <c r="W68" s="52"/>
      <c r="X68" s="53"/>
      <c r="Y68" s="201"/>
    </row>
    <row r="69" spans="1:25" ht="12.75" customHeight="1" x14ac:dyDescent="0.25">
      <c r="A69" s="168" t="s">
        <v>214</v>
      </c>
      <c r="B69" s="178" t="s">
        <v>215</v>
      </c>
      <c r="C69" s="183">
        <v>4</v>
      </c>
      <c r="D69" s="168"/>
      <c r="E69" s="168">
        <v>16</v>
      </c>
      <c r="F69" s="168"/>
      <c r="G69" s="184">
        <f t="shared" si="9"/>
        <v>16</v>
      </c>
      <c r="H69" s="51"/>
      <c r="I69" s="52"/>
      <c r="J69" s="52"/>
      <c r="K69" s="52"/>
      <c r="L69" s="52" t="s">
        <v>450</v>
      </c>
      <c r="M69" s="76"/>
      <c r="N69" s="76"/>
      <c r="O69" s="76"/>
      <c r="P69" s="76"/>
      <c r="Q69" s="79"/>
      <c r="R69" s="241" t="s">
        <v>554</v>
      </c>
      <c r="S69" s="255"/>
      <c r="T69" s="77"/>
      <c r="U69" s="54"/>
      <c r="V69" s="52"/>
      <c r="W69" s="52"/>
      <c r="X69" s="53" t="s">
        <v>437</v>
      </c>
      <c r="Y69" s="201" t="s">
        <v>213</v>
      </c>
    </row>
    <row r="70" spans="1:25" ht="12.75" customHeight="1" x14ac:dyDescent="0.25">
      <c r="A70" s="168"/>
      <c r="B70" s="243" t="s">
        <v>192</v>
      </c>
      <c r="C70" s="183"/>
      <c r="D70" s="168"/>
      <c r="E70" s="168">
        <v>16</v>
      </c>
      <c r="F70" s="168"/>
      <c r="G70" s="184">
        <f t="shared" si="9"/>
        <v>16</v>
      </c>
      <c r="H70" s="75"/>
      <c r="I70" s="76"/>
      <c r="J70" s="76"/>
      <c r="K70" s="76"/>
      <c r="L70" s="76"/>
      <c r="M70" s="76"/>
      <c r="N70" s="76"/>
      <c r="O70" s="76"/>
      <c r="P70" s="76"/>
      <c r="Q70" s="79"/>
      <c r="R70" s="75"/>
      <c r="S70" s="255"/>
      <c r="T70" s="77"/>
      <c r="U70" s="54"/>
      <c r="V70" s="52"/>
      <c r="W70" s="52"/>
      <c r="X70" s="53"/>
      <c r="Y70" s="201"/>
    </row>
    <row r="71" spans="1:25" ht="12.75" customHeight="1" x14ac:dyDescent="0.25">
      <c r="A71" s="252" t="s">
        <v>522</v>
      </c>
      <c r="B71" s="250" t="s">
        <v>535</v>
      </c>
      <c r="C71" s="183"/>
      <c r="D71" s="168"/>
      <c r="E71" s="168"/>
      <c r="F71" s="251"/>
      <c r="G71" s="184"/>
      <c r="H71" s="75"/>
      <c r="I71" s="76"/>
      <c r="J71" s="76"/>
      <c r="K71" s="76"/>
      <c r="L71" s="76"/>
      <c r="M71" s="76"/>
      <c r="N71" s="76"/>
      <c r="O71" s="76"/>
      <c r="P71" s="76"/>
      <c r="Q71" s="79"/>
      <c r="R71" s="75"/>
      <c r="S71" s="255"/>
      <c r="T71" s="77"/>
      <c r="U71" s="54"/>
      <c r="V71" s="52"/>
      <c r="W71" s="52"/>
      <c r="X71" s="53"/>
      <c r="Y71" s="201"/>
    </row>
    <row r="72" spans="1:25" ht="12.75" customHeight="1" x14ac:dyDescent="0.25">
      <c r="A72" s="168" t="s">
        <v>253</v>
      </c>
      <c r="B72" s="178" t="s">
        <v>216</v>
      </c>
      <c r="C72" s="183">
        <v>4</v>
      </c>
      <c r="D72" s="168"/>
      <c r="E72" s="168"/>
      <c r="F72" s="168"/>
      <c r="G72" s="184">
        <f t="shared" si="9"/>
        <v>0</v>
      </c>
      <c r="H72" s="75"/>
      <c r="I72" s="76"/>
      <c r="J72" s="76"/>
      <c r="K72" s="76"/>
      <c r="L72" s="52" t="s">
        <v>450</v>
      </c>
      <c r="M72" s="76"/>
      <c r="N72" s="76"/>
      <c r="O72" s="76"/>
      <c r="P72" s="76"/>
      <c r="Q72" s="79"/>
      <c r="R72" s="241" t="s">
        <v>554</v>
      </c>
      <c r="S72" s="255"/>
      <c r="T72" s="77"/>
      <c r="U72" s="54"/>
      <c r="V72" s="52"/>
      <c r="W72" s="52"/>
      <c r="X72" s="53" t="s">
        <v>437</v>
      </c>
      <c r="Y72" s="201"/>
    </row>
    <row r="73" spans="1:25" ht="12.75" customHeight="1" x14ac:dyDescent="0.25">
      <c r="A73" s="252" t="s">
        <v>217</v>
      </c>
      <c r="B73" s="250" t="s">
        <v>503</v>
      </c>
      <c r="C73" s="183"/>
      <c r="D73" s="168"/>
      <c r="E73" s="168"/>
      <c r="F73" s="251"/>
      <c r="G73" s="184"/>
      <c r="H73" s="75"/>
      <c r="I73" s="76"/>
      <c r="J73" s="76"/>
      <c r="K73" s="76"/>
      <c r="L73" s="76"/>
      <c r="M73" s="76"/>
      <c r="N73" s="76"/>
      <c r="O73" s="76"/>
      <c r="P73" s="76"/>
      <c r="Q73" s="79"/>
      <c r="R73" s="75"/>
      <c r="S73" s="255"/>
      <c r="T73" s="77"/>
      <c r="U73" s="54"/>
      <c r="V73" s="52"/>
      <c r="W73" s="52"/>
      <c r="X73" s="53"/>
      <c r="Y73" s="201"/>
    </row>
    <row r="74" spans="1:25" ht="12.75" customHeight="1" x14ac:dyDescent="0.25">
      <c r="A74" s="168" t="s">
        <v>218</v>
      </c>
      <c r="B74" s="178" t="s">
        <v>523</v>
      </c>
      <c r="C74" s="183">
        <v>4</v>
      </c>
      <c r="D74" s="168">
        <f>SUM(D75:D76)</f>
        <v>12</v>
      </c>
      <c r="E74" s="168">
        <f>SUM(E75:E76)</f>
        <v>18</v>
      </c>
      <c r="F74" s="168"/>
      <c r="G74" s="184">
        <f>SUM(D74:F74)</f>
        <v>30</v>
      </c>
      <c r="H74" s="244" t="s">
        <v>450</v>
      </c>
      <c r="I74" s="76"/>
      <c r="J74" s="76"/>
      <c r="K74" s="76"/>
      <c r="L74" s="76"/>
      <c r="M74" s="76"/>
      <c r="N74" s="76"/>
      <c r="O74" s="76"/>
      <c r="P74" s="76"/>
      <c r="Q74" s="79"/>
      <c r="R74" s="75"/>
      <c r="S74" s="255"/>
      <c r="T74" s="77"/>
      <c r="U74" s="54"/>
      <c r="V74" s="52"/>
      <c r="W74" s="52"/>
      <c r="X74" s="53" t="s">
        <v>437</v>
      </c>
      <c r="Y74" s="201"/>
    </row>
    <row r="75" spans="1:25" ht="12.75" customHeight="1" x14ac:dyDescent="0.25">
      <c r="A75" s="168"/>
      <c r="B75" s="243" t="s">
        <v>192</v>
      </c>
      <c r="C75" s="183"/>
      <c r="D75" s="168"/>
      <c r="E75" s="168">
        <v>0</v>
      </c>
      <c r="F75" s="168"/>
      <c r="G75" s="184">
        <v>0</v>
      </c>
      <c r="H75" s="75"/>
      <c r="I75" s="76"/>
      <c r="J75" s="76"/>
      <c r="K75" s="76"/>
      <c r="L75" s="76"/>
      <c r="M75" s="76"/>
      <c r="N75" s="76"/>
      <c r="O75" s="76"/>
      <c r="P75" s="76"/>
      <c r="Q75" s="79"/>
      <c r="R75" s="75"/>
      <c r="S75" s="255"/>
      <c r="T75" s="77"/>
      <c r="U75" s="54"/>
      <c r="V75" s="52"/>
      <c r="W75" s="52"/>
      <c r="X75" s="53"/>
      <c r="Y75" s="201"/>
    </row>
    <row r="76" spans="1:25" ht="12.75" customHeight="1" thickBot="1" x14ac:dyDescent="0.3">
      <c r="A76" s="168"/>
      <c r="B76" s="246" t="s">
        <v>501</v>
      </c>
      <c r="C76" s="183"/>
      <c r="D76" s="168">
        <v>12</v>
      </c>
      <c r="E76" s="168">
        <v>18</v>
      </c>
      <c r="F76" s="168"/>
      <c r="G76" s="184">
        <f t="shared" si="9"/>
        <v>30</v>
      </c>
      <c r="H76" s="170"/>
      <c r="I76" s="171"/>
      <c r="J76" s="171"/>
      <c r="K76" s="171"/>
      <c r="L76" s="171"/>
      <c r="M76" s="171"/>
      <c r="N76" s="171"/>
      <c r="O76" s="171"/>
      <c r="P76" s="171"/>
      <c r="Q76" s="172"/>
      <c r="R76" s="170"/>
      <c r="S76" s="257"/>
      <c r="T76" s="254"/>
      <c r="U76" s="63"/>
      <c r="V76" s="61"/>
      <c r="W76" s="61"/>
      <c r="X76" s="62"/>
      <c r="Y76" s="202"/>
    </row>
    <row r="77" spans="1:25" ht="13.5" customHeight="1" thickBot="1" x14ac:dyDescent="0.4">
      <c r="A77" s="164"/>
      <c r="B77" s="164"/>
      <c r="C77" s="203">
        <f>SUM(C56,C60,C64,C67,C69)</f>
        <v>30</v>
      </c>
      <c r="D77" s="204">
        <f>SUM(D56,D60,D64,D67,D69)</f>
        <v>93</v>
      </c>
      <c r="E77" s="204">
        <f>SUM(E56,E60,E64,E67,E69)</f>
        <v>170</v>
      </c>
      <c r="F77" s="204">
        <f>SUM(F56,F60,F64,F67,F69)</f>
        <v>0</v>
      </c>
      <c r="G77" s="205">
        <f>SUM(G56,G60,G64,G67,G69)</f>
        <v>263</v>
      </c>
      <c r="Y77" s="164"/>
    </row>
    <row r="78" spans="1:25" ht="12.75" customHeight="1" x14ac:dyDescent="0.35">
      <c r="A78" s="164"/>
      <c r="B78" s="164"/>
      <c r="C78" s="164"/>
      <c r="D78" s="164"/>
      <c r="E78" s="164"/>
      <c r="F78" s="164"/>
      <c r="G78" s="206"/>
      <c r="Y78" s="164"/>
    </row>
    <row r="79" spans="1:25" ht="65.75" customHeight="1" thickBot="1" x14ac:dyDescent="0.4">
      <c r="A79" s="206"/>
      <c r="B79" s="195" t="s">
        <v>540</v>
      </c>
      <c r="C79" s="195"/>
      <c r="D79" s="195"/>
      <c r="E79" s="195"/>
      <c r="F79" s="195"/>
      <c r="G79" s="195"/>
      <c r="Y79" s="164"/>
    </row>
    <row r="80" spans="1:25" ht="20.5" customHeight="1" thickBot="1" x14ac:dyDescent="0.4">
      <c r="A80" s="195"/>
      <c r="B80" s="195" t="s">
        <v>219</v>
      </c>
      <c r="C80" s="235" t="s">
        <v>2</v>
      </c>
      <c r="D80" s="236" t="s">
        <v>3</v>
      </c>
      <c r="E80" s="236" t="s">
        <v>4</v>
      </c>
      <c r="F80" s="337" t="s">
        <v>5</v>
      </c>
      <c r="G80" s="237" t="s">
        <v>6</v>
      </c>
      <c r="H80" s="30" t="s">
        <v>421</v>
      </c>
      <c r="I80" s="31" t="s">
        <v>422</v>
      </c>
      <c r="J80" s="31" t="s">
        <v>543</v>
      </c>
      <c r="K80" s="31" t="s">
        <v>544</v>
      </c>
      <c r="L80" s="31" t="s">
        <v>423</v>
      </c>
      <c r="M80" s="31" t="s">
        <v>424</v>
      </c>
      <c r="N80" s="31" t="s">
        <v>425</v>
      </c>
      <c r="O80" s="31" t="s">
        <v>426</v>
      </c>
      <c r="P80" s="31" t="s">
        <v>427</v>
      </c>
      <c r="Q80" s="31" t="s">
        <v>428</v>
      </c>
      <c r="R80" s="31" t="s">
        <v>429</v>
      </c>
      <c r="S80" s="31" t="s">
        <v>430</v>
      </c>
      <c r="T80" s="32" t="s">
        <v>431</v>
      </c>
      <c r="U80" s="33" t="s">
        <v>432</v>
      </c>
      <c r="V80" s="34" t="s">
        <v>433</v>
      </c>
      <c r="W80" s="34" t="s">
        <v>434</v>
      </c>
      <c r="X80" s="35" t="s">
        <v>435</v>
      </c>
      <c r="Y80" s="30" t="s">
        <v>519</v>
      </c>
    </row>
    <row r="81" spans="1:25" ht="12" customHeight="1" x14ac:dyDescent="0.35">
      <c r="A81" s="168" t="s">
        <v>221</v>
      </c>
      <c r="B81" s="178" t="s">
        <v>222</v>
      </c>
      <c r="C81" s="181">
        <v>6</v>
      </c>
      <c r="D81" s="158">
        <f t="shared" ref="D81:E81" si="12">SUM(D82:D83)</f>
        <v>24</v>
      </c>
      <c r="E81" s="158">
        <f t="shared" si="12"/>
        <v>25</v>
      </c>
      <c r="F81" s="158"/>
      <c r="G81" s="159">
        <f>SUM(D81:F81)</f>
        <v>49</v>
      </c>
      <c r="H81" s="338"/>
      <c r="I81" s="43"/>
      <c r="J81" s="43"/>
      <c r="K81" s="43"/>
      <c r="L81" s="43"/>
      <c r="M81" s="43"/>
      <c r="N81" s="43"/>
      <c r="O81" s="43"/>
      <c r="P81" s="43"/>
      <c r="Q81" s="46"/>
      <c r="R81" s="239" t="s">
        <v>554</v>
      </c>
      <c r="S81" s="43"/>
      <c r="T81" s="44"/>
      <c r="U81" s="71"/>
      <c r="V81" s="43" t="s">
        <v>437</v>
      </c>
      <c r="W81" s="43" t="s">
        <v>437</v>
      </c>
      <c r="X81" s="44"/>
      <c r="Y81" s="199" t="s">
        <v>220</v>
      </c>
    </row>
    <row r="82" spans="1:25" ht="12" customHeight="1" x14ac:dyDescent="0.25">
      <c r="A82" s="168"/>
      <c r="B82" s="243" t="s">
        <v>223</v>
      </c>
      <c r="C82" s="183"/>
      <c r="D82" s="168">
        <v>16</v>
      </c>
      <c r="E82" s="168">
        <v>17</v>
      </c>
      <c r="F82" s="168"/>
      <c r="G82" s="184">
        <f t="shared" ref="G82:G105" si="13">SUM(D82:F82)</f>
        <v>33</v>
      </c>
      <c r="H82" s="244" t="s">
        <v>450</v>
      </c>
      <c r="I82" s="245"/>
      <c r="J82" s="255"/>
      <c r="K82" s="255"/>
      <c r="L82" s="255"/>
      <c r="M82" s="255"/>
      <c r="N82" s="255"/>
      <c r="O82" s="255"/>
      <c r="P82" s="255"/>
      <c r="Q82" s="339"/>
      <c r="R82" s="340"/>
      <c r="S82" s="255"/>
      <c r="T82" s="258"/>
      <c r="U82" s="259"/>
      <c r="V82" s="255"/>
      <c r="W82" s="255"/>
      <c r="X82" s="258"/>
      <c r="Y82" s="201"/>
    </row>
    <row r="83" spans="1:25" ht="12" customHeight="1" x14ac:dyDescent="0.25">
      <c r="A83" s="168"/>
      <c r="B83" s="243" t="s">
        <v>224</v>
      </c>
      <c r="C83" s="183"/>
      <c r="D83" s="168">
        <v>8</v>
      </c>
      <c r="E83" s="168">
        <v>8</v>
      </c>
      <c r="F83" s="168"/>
      <c r="G83" s="184">
        <f t="shared" si="13"/>
        <v>16</v>
      </c>
      <c r="H83" s="244"/>
      <c r="I83" s="245" t="s">
        <v>438</v>
      </c>
      <c r="J83" s="255"/>
      <c r="K83" s="255"/>
      <c r="L83" s="255"/>
      <c r="M83" s="255"/>
      <c r="N83" s="255"/>
      <c r="O83" s="255"/>
      <c r="P83" s="255"/>
      <c r="Q83" s="339"/>
      <c r="R83" s="340"/>
      <c r="S83" s="255"/>
      <c r="T83" s="258"/>
      <c r="U83" s="259"/>
      <c r="V83" s="255"/>
      <c r="W83" s="255"/>
      <c r="X83" s="258"/>
      <c r="Y83" s="201"/>
    </row>
    <row r="84" spans="1:25" ht="12" customHeight="1" x14ac:dyDescent="0.25">
      <c r="A84" s="168" t="s">
        <v>226</v>
      </c>
      <c r="B84" s="10" t="s">
        <v>256</v>
      </c>
      <c r="C84" s="183">
        <v>6</v>
      </c>
      <c r="D84" s="168">
        <f t="shared" ref="D84:E84" si="14">SUM(D85:D87)</f>
        <v>24</v>
      </c>
      <c r="E84" s="168">
        <f t="shared" si="14"/>
        <v>25</v>
      </c>
      <c r="F84" s="168"/>
      <c r="G84" s="184">
        <f t="shared" si="13"/>
        <v>49</v>
      </c>
      <c r="H84" s="111"/>
      <c r="I84" s="52"/>
      <c r="J84" s="52"/>
      <c r="K84" s="52"/>
      <c r="L84" s="52"/>
      <c r="M84" s="52"/>
      <c r="N84" s="52"/>
      <c r="O84" s="52"/>
      <c r="P84" s="52"/>
      <c r="Q84" s="55"/>
      <c r="R84" s="241" t="s">
        <v>554</v>
      </c>
      <c r="S84" s="52"/>
      <c r="T84" s="53"/>
      <c r="U84" s="54"/>
      <c r="V84" s="52" t="s">
        <v>437</v>
      </c>
      <c r="W84" s="52" t="s">
        <v>437</v>
      </c>
      <c r="X84" s="53"/>
      <c r="Y84" s="201" t="s">
        <v>225</v>
      </c>
    </row>
    <row r="85" spans="1:25" ht="12" customHeight="1" x14ac:dyDescent="0.25">
      <c r="A85" s="168"/>
      <c r="B85" s="243" t="s">
        <v>227</v>
      </c>
      <c r="C85" s="183"/>
      <c r="D85" s="168">
        <v>12</v>
      </c>
      <c r="E85" s="168">
        <v>13</v>
      </c>
      <c r="F85" s="168"/>
      <c r="G85" s="184">
        <f t="shared" si="13"/>
        <v>25</v>
      </c>
      <c r="H85" s="244" t="s">
        <v>456</v>
      </c>
      <c r="I85" s="245"/>
      <c r="J85" s="245"/>
      <c r="K85" s="255"/>
      <c r="L85" s="255"/>
      <c r="M85" s="255"/>
      <c r="N85" s="255"/>
      <c r="O85" s="255"/>
      <c r="P85" s="255"/>
      <c r="Q85" s="339"/>
      <c r="R85" s="340"/>
      <c r="S85" s="255"/>
      <c r="T85" s="258"/>
      <c r="U85" s="259"/>
      <c r="V85" s="255"/>
      <c r="W85" s="255"/>
      <c r="X85" s="258"/>
      <c r="Y85" s="201"/>
    </row>
    <row r="86" spans="1:25" ht="12" customHeight="1" x14ac:dyDescent="0.25">
      <c r="A86" s="168"/>
      <c r="B86" s="243" t="s">
        <v>228</v>
      </c>
      <c r="C86" s="183"/>
      <c r="D86" s="168">
        <v>6</v>
      </c>
      <c r="E86" s="168">
        <v>6</v>
      </c>
      <c r="F86" s="168"/>
      <c r="G86" s="184">
        <f t="shared" si="13"/>
        <v>12</v>
      </c>
      <c r="H86" s="244"/>
      <c r="I86" s="245" t="s">
        <v>462</v>
      </c>
      <c r="J86" s="245"/>
      <c r="K86" s="255"/>
      <c r="L86" s="255"/>
      <c r="M86" s="255"/>
      <c r="N86" s="255"/>
      <c r="O86" s="255"/>
      <c r="P86" s="255"/>
      <c r="Q86" s="339"/>
      <c r="R86" s="340"/>
      <c r="S86" s="255"/>
      <c r="T86" s="258"/>
      <c r="U86" s="259"/>
      <c r="V86" s="255"/>
      <c r="W86" s="255"/>
      <c r="X86" s="258"/>
      <c r="Y86" s="201"/>
    </row>
    <row r="87" spans="1:25" ht="12" customHeight="1" x14ac:dyDescent="0.25">
      <c r="A87" s="168"/>
      <c r="B87" s="243" t="s">
        <v>229</v>
      </c>
      <c r="C87" s="183"/>
      <c r="D87" s="168">
        <v>6</v>
      </c>
      <c r="E87" s="168">
        <v>6</v>
      </c>
      <c r="F87" s="168"/>
      <c r="G87" s="184">
        <f t="shared" si="13"/>
        <v>12</v>
      </c>
      <c r="H87" s="244"/>
      <c r="I87" s="245"/>
      <c r="J87" s="245" t="s">
        <v>462</v>
      </c>
      <c r="K87" s="255"/>
      <c r="L87" s="255"/>
      <c r="M87" s="255"/>
      <c r="N87" s="255"/>
      <c r="O87" s="255"/>
      <c r="P87" s="255"/>
      <c r="Q87" s="339"/>
      <c r="R87" s="340"/>
      <c r="S87" s="255"/>
      <c r="T87" s="258"/>
      <c r="U87" s="259"/>
      <c r="V87" s="255"/>
      <c r="W87" s="255"/>
      <c r="X87" s="258"/>
      <c r="Y87" s="201"/>
    </row>
    <row r="88" spans="1:25" ht="12" customHeight="1" x14ac:dyDescent="0.35">
      <c r="A88" s="168" t="s">
        <v>230</v>
      </c>
      <c r="B88" s="178" t="s">
        <v>231</v>
      </c>
      <c r="C88" s="183">
        <v>6</v>
      </c>
      <c r="D88" s="168">
        <f t="shared" ref="D88:E88" si="15">SUM(D89:D91)</f>
        <v>24</v>
      </c>
      <c r="E88" s="168">
        <f t="shared" si="15"/>
        <v>39</v>
      </c>
      <c r="F88" s="168"/>
      <c r="G88" s="184">
        <f t="shared" si="13"/>
        <v>63</v>
      </c>
      <c r="H88" s="111"/>
      <c r="I88" s="52"/>
      <c r="J88" s="52"/>
      <c r="K88" s="52"/>
      <c r="L88" s="52"/>
      <c r="M88" s="52"/>
      <c r="N88" s="52"/>
      <c r="O88" s="52"/>
      <c r="P88" s="52"/>
      <c r="Q88" s="55"/>
      <c r="R88" s="241" t="s">
        <v>554</v>
      </c>
      <c r="S88" s="52"/>
      <c r="T88" s="53"/>
      <c r="U88" s="54" t="s">
        <v>437</v>
      </c>
      <c r="V88" s="52"/>
      <c r="W88" s="52"/>
      <c r="X88" s="53"/>
      <c r="Y88" s="260"/>
    </row>
    <row r="89" spans="1:25" ht="12" customHeight="1" x14ac:dyDescent="0.25">
      <c r="A89" s="168"/>
      <c r="B89" s="243" t="s">
        <v>232</v>
      </c>
      <c r="C89" s="183"/>
      <c r="D89" s="168">
        <v>8</v>
      </c>
      <c r="E89" s="168">
        <v>13</v>
      </c>
      <c r="F89" s="168"/>
      <c r="G89" s="184">
        <f t="shared" si="13"/>
        <v>21</v>
      </c>
      <c r="H89" s="244" t="s">
        <v>438</v>
      </c>
      <c r="I89" s="245"/>
      <c r="J89" s="255"/>
      <c r="K89" s="255"/>
      <c r="L89" s="255"/>
      <c r="M89" s="255"/>
      <c r="N89" s="255"/>
      <c r="O89" s="255"/>
      <c r="P89" s="255"/>
      <c r="Q89" s="339"/>
      <c r="R89" s="340"/>
      <c r="S89" s="255"/>
      <c r="T89" s="258"/>
      <c r="U89" s="259"/>
      <c r="V89" s="255"/>
      <c r="W89" s="255"/>
      <c r="X89" s="258"/>
      <c r="Y89" s="201"/>
    </row>
    <row r="90" spans="1:25" ht="12" customHeight="1" x14ac:dyDescent="0.25">
      <c r="A90" s="168"/>
      <c r="B90" s="243" t="s">
        <v>233</v>
      </c>
      <c r="C90" s="183"/>
      <c r="D90" s="168">
        <v>8</v>
      </c>
      <c r="E90" s="168">
        <v>13</v>
      </c>
      <c r="F90" s="168"/>
      <c r="G90" s="184">
        <f t="shared" si="13"/>
        <v>21</v>
      </c>
      <c r="H90" s="244"/>
      <c r="I90" s="245" t="s">
        <v>438</v>
      </c>
      <c r="J90" s="255"/>
      <c r="K90" s="255"/>
      <c r="L90" s="255"/>
      <c r="M90" s="255"/>
      <c r="N90" s="255"/>
      <c r="O90" s="255"/>
      <c r="P90" s="255"/>
      <c r="Q90" s="339"/>
      <c r="R90" s="340"/>
      <c r="S90" s="255"/>
      <c r="T90" s="258"/>
      <c r="U90" s="259"/>
      <c r="V90" s="255"/>
      <c r="W90" s="255"/>
      <c r="X90" s="258"/>
      <c r="Y90" s="201"/>
    </row>
    <row r="91" spans="1:25" ht="12" customHeight="1" x14ac:dyDescent="0.25">
      <c r="A91" s="168"/>
      <c r="B91" s="243" t="s">
        <v>541</v>
      </c>
      <c r="C91" s="183"/>
      <c r="D91" s="168">
        <v>8</v>
      </c>
      <c r="E91" s="168">
        <v>13</v>
      </c>
      <c r="F91" s="168"/>
      <c r="G91" s="184">
        <f t="shared" si="13"/>
        <v>21</v>
      </c>
      <c r="H91" s="340"/>
      <c r="I91" s="255"/>
      <c r="J91" s="245" t="s">
        <v>438</v>
      </c>
      <c r="K91" s="255"/>
      <c r="L91" s="255"/>
      <c r="M91" s="255"/>
      <c r="N91" s="255"/>
      <c r="O91" s="255"/>
      <c r="P91" s="255"/>
      <c r="Q91" s="339"/>
      <c r="R91" s="340"/>
      <c r="S91" s="255"/>
      <c r="T91" s="258"/>
      <c r="U91" s="259"/>
      <c r="V91" s="255"/>
      <c r="W91" s="255"/>
      <c r="X91" s="258"/>
      <c r="Y91" s="201"/>
    </row>
    <row r="92" spans="1:25" ht="12" customHeight="1" x14ac:dyDescent="0.35">
      <c r="A92" s="168" t="s">
        <v>234</v>
      </c>
      <c r="B92" s="178" t="s">
        <v>235</v>
      </c>
      <c r="C92" s="183">
        <v>6</v>
      </c>
      <c r="D92" s="168">
        <f t="shared" ref="D92:E92" si="16">SUM(D93:D95)</f>
        <v>24</v>
      </c>
      <c r="E92" s="168">
        <f t="shared" si="16"/>
        <v>39</v>
      </c>
      <c r="F92" s="168"/>
      <c r="G92" s="184">
        <f t="shared" si="13"/>
        <v>63</v>
      </c>
      <c r="H92" s="111"/>
      <c r="I92" s="52"/>
      <c r="J92" s="52"/>
      <c r="K92" s="52"/>
      <c r="L92" s="52"/>
      <c r="M92" s="52"/>
      <c r="N92" s="52"/>
      <c r="O92" s="52"/>
      <c r="P92" s="52"/>
      <c r="Q92" s="55"/>
      <c r="R92" s="241" t="s">
        <v>554</v>
      </c>
      <c r="S92" s="52"/>
      <c r="T92" s="53"/>
      <c r="U92" s="54"/>
      <c r="V92" s="52"/>
      <c r="W92" s="52" t="s">
        <v>437</v>
      </c>
      <c r="X92" s="53" t="s">
        <v>437</v>
      </c>
      <c r="Y92" s="201"/>
    </row>
    <row r="93" spans="1:25" ht="12" customHeight="1" x14ac:dyDescent="0.25">
      <c r="A93" s="168"/>
      <c r="B93" s="401" t="s">
        <v>556</v>
      </c>
      <c r="C93" s="183"/>
      <c r="D93" s="168">
        <v>8</v>
      </c>
      <c r="E93" s="168">
        <v>13</v>
      </c>
      <c r="F93" s="168"/>
      <c r="G93" s="184">
        <f t="shared" si="13"/>
        <v>21</v>
      </c>
      <c r="H93" s="244" t="s">
        <v>438</v>
      </c>
      <c r="I93" s="245"/>
      <c r="J93" s="255"/>
      <c r="K93" s="255"/>
      <c r="L93" s="255"/>
      <c r="M93" s="255"/>
      <c r="N93" s="255"/>
      <c r="O93" s="255"/>
      <c r="P93" s="255"/>
      <c r="Q93" s="339"/>
      <c r="R93" s="340"/>
      <c r="S93" s="255"/>
      <c r="T93" s="258"/>
      <c r="U93" s="259"/>
      <c r="V93" s="255"/>
      <c r="W93" s="255"/>
      <c r="X93" s="258"/>
      <c r="Y93" s="201" t="s">
        <v>236</v>
      </c>
    </row>
    <row r="94" spans="1:25" ht="12" customHeight="1" x14ac:dyDescent="0.25">
      <c r="A94" s="168"/>
      <c r="B94" s="243" t="s">
        <v>239</v>
      </c>
      <c r="C94" s="183"/>
      <c r="D94" s="168">
        <v>8</v>
      </c>
      <c r="E94" s="168">
        <v>13</v>
      </c>
      <c r="F94" s="168"/>
      <c r="G94" s="184">
        <f t="shared" si="13"/>
        <v>21</v>
      </c>
      <c r="H94" s="244"/>
      <c r="I94" s="245" t="s">
        <v>438</v>
      </c>
      <c r="J94" s="255"/>
      <c r="K94" s="255"/>
      <c r="L94" s="255"/>
      <c r="M94" s="255"/>
      <c r="N94" s="255"/>
      <c r="O94" s="255"/>
      <c r="P94" s="255"/>
      <c r="Q94" s="339"/>
      <c r="R94" s="340"/>
      <c r="S94" s="255"/>
      <c r="T94" s="258"/>
      <c r="U94" s="259"/>
      <c r="V94" s="255"/>
      <c r="W94" s="255"/>
      <c r="X94" s="258"/>
      <c r="Y94" s="201" t="s">
        <v>238</v>
      </c>
    </row>
    <row r="95" spans="1:25" ht="12" customHeight="1" x14ac:dyDescent="0.25">
      <c r="A95" s="252"/>
      <c r="B95" s="243" t="s">
        <v>241</v>
      </c>
      <c r="C95" s="183"/>
      <c r="D95" s="168">
        <v>8</v>
      </c>
      <c r="E95" s="168">
        <v>13</v>
      </c>
      <c r="F95" s="168"/>
      <c r="G95" s="184">
        <f t="shared" si="13"/>
        <v>21</v>
      </c>
      <c r="H95" s="340"/>
      <c r="I95" s="255"/>
      <c r="J95" s="245" t="s">
        <v>438</v>
      </c>
      <c r="K95" s="255"/>
      <c r="L95" s="255"/>
      <c r="M95" s="255"/>
      <c r="N95" s="255"/>
      <c r="O95" s="255"/>
      <c r="P95" s="255"/>
      <c r="Q95" s="339"/>
      <c r="R95" s="340"/>
      <c r="S95" s="255"/>
      <c r="T95" s="258"/>
      <c r="U95" s="259"/>
      <c r="V95" s="255"/>
      <c r="W95" s="255"/>
      <c r="X95" s="258"/>
      <c r="Y95" s="201" t="s">
        <v>240</v>
      </c>
    </row>
    <row r="96" spans="1:25" ht="12" customHeight="1" x14ac:dyDescent="0.35">
      <c r="A96" s="255"/>
      <c r="B96" s="250" t="s">
        <v>182</v>
      </c>
      <c r="C96" s="183"/>
      <c r="D96" s="168"/>
      <c r="E96" s="168"/>
      <c r="F96" s="251"/>
      <c r="G96" s="184"/>
      <c r="H96" s="340"/>
      <c r="I96" s="255"/>
      <c r="J96" s="255"/>
      <c r="K96" s="255"/>
      <c r="L96" s="255"/>
      <c r="M96" s="255"/>
      <c r="N96" s="255"/>
      <c r="O96" s="255"/>
      <c r="P96" s="255"/>
      <c r="Q96" s="339"/>
      <c r="R96" s="340"/>
      <c r="S96" s="255"/>
      <c r="T96" s="258"/>
      <c r="U96" s="259"/>
      <c r="V96" s="255"/>
      <c r="W96" s="255"/>
      <c r="X96" s="258"/>
      <c r="Y96" s="201"/>
    </row>
    <row r="97" spans="1:28" ht="12" customHeight="1" x14ac:dyDescent="0.35">
      <c r="A97" s="168" t="s">
        <v>242</v>
      </c>
      <c r="B97" s="178" t="s">
        <v>243</v>
      </c>
      <c r="C97" s="183">
        <v>6</v>
      </c>
      <c r="D97" s="168"/>
      <c r="E97" s="168">
        <v>8</v>
      </c>
      <c r="F97" s="168"/>
      <c r="G97" s="184">
        <f t="shared" si="13"/>
        <v>8</v>
      </c>
      <c r="H97" s="51"/>
      <c r="I97" s="52"/>
      <c r="J97" s="52"/>
      <c r="K97" s="52"/>
      <c r="L97" s="105" t="s">
        <v>477</v>
      </c>
      <c r="M97" s="52"/>
      <c r="N97" s="52"/>
      <c r="O97" s="52"/>
      <c r="P97" s="52"/>
      <c r="Q97" s="55"/>
      <c r="R97" s="241" t="s">
        <v>554</v>
      </c>
      <c r="S97" s="52"/>
      <c r="T97" s="53"/>
      <c r="U97" s="54"/>
      <c r="V97" s="52"/>
      <c r="W97" s="52"/>
      <c r="X97" s="53" t="s">
        <v>437</v>
      </c>
      <c r="Y97" s="201"/>
    </row>
    <row r="98" spans="1:28" ht="12" customHeight="1" x14ac:dyDescent="0.35">
      <c r="A98" s="168"/>
      <c r="B98" s="243" t="s">
        <v>192</v>
      </c>
      <c r="C98" s="183"/>
      <c r="D98" s="168"/>
      <c r="E98" s="168">
        <v>8</v>
      </c>
      <c r="F98" s="168"/>
      <c r="G98" s="184">
        <f t="shared" si="13"/>
        <v>8</v>
      </c>
      <c r="H98" s="340"/>
      <c r="I98" s="255"/>
      <c r="J98" s="255"/>
      <c r="K98" s="255"/>
      <c r="L98" s="255"/>
      <c r="M98" s="255"/>
      <c r="N98" s="255"/>
      <c r="O98" s="255"/>
      <c r="P98" s="255"/>
      <c r="Q98" s="339"/>
      <c r="R98" s="340"/>
      <c r="S98" s="255"/>
      <c r="T98" s="258"/>
      <c r="U98" s="259"/>
      <c r="V98" s="255"/>
      <c r="W98" s="255"/>
      <c r="X98" s="258"/>
      <c r="Y98" s="201"/>
    </row>
    <row r="99" spans="1:28" ht="12" customHeight="1" x14ac:dyDescent="0.35">
      <c r="A99" s="252" t="s">
        <v>524</v>
      </c>
      <c r="B99" s="250" t="s">
        <v>535</v>
      </c>
      <c r="C99" s="183"/>
      <c r="D99" s="168"/>
      <c r="E99" s="168"/>
      <c r="F99" s="251"/>
      <c r="G99" s="184"/>
      <c r="H99" s="340"/>
      <c r="I99" s="255"/>
      <c r="J99" s="255"/>
      <c r="K99" s="255"/>
      <c r="L99" s="255"/>
      <c r="M99" s="255"/>
      <c r="N99" s="255"/>
      <c r="O99" s="255"/>
      <c r="P99" s="255"/>
      <c r="Q99" s="339"/>
      <c r="R99" s="340"/>
      <c r="S99" s="255"/>
      <c r="T99" s="258"/>
      <c r="U99" s="259"/>
      <c r="V99" s="255"/>
      <c r="W99" s="255"/>
      <c r="X99" s="258"/>
      <c r="Y99" s="201"/>
    </row>
    <row r="100" spans="1:28" ht="12" customHeight="1" x14ac:dyDescent="0.35">
      <c r="A100" s="168" t="s">
        <v>254</v>
      </c>
      <c r="B100" s="178" t="s">
        <v>244</v>
      </c>
      <c r="C100" s="183">
        <v>6</v>
      </c>
      <c r="D100" s="168"/>
      <c r="E100" s="168">
        <v>0</v>
      </c>
      <c r="F100" s="168"/>
      <c r="G100" s="184">
        <f t="shared" si="13"/>
        <v>0</v>
      </c>
      <c r="H100" s="51"/>
      <c r="I100" s="52"/>
      <c r="J100" s="52"/>
      <c r="K100" s="52"/>
      <c r="L100" s="105" t="s">
        <v>477</v>
      </c>
      <c r="M100" s="52"/>
      <c r="N100" s="52"/>
      <c r="O100" s="52"/>
      <c r="P100" s="52"/>
      <c r="Q100" s="55"/>
      <c r="R100" s="241" t="s">
        <v>554</v>
      </c>
      <c r="S100" s="52"/>
      <c r="T100" s="53"/>
      <c r="U100" s="54"/>
      <c r="V100" s="52"/>
      <c r="W100" s="52"/>
      <c r="X100" s="53" t="s">
        <v>437</v>
      </c>
      <c r="Y100" s="201"/>
      <c r="Z100" s="19"/>
      <c r="AA100" s="19"/>
      <c r="AB100" s="19"/>
    </row>
    <row r="101" spans="1:28" ht="12" customHeight="1" x14ac:dyDescent="0.35">
      <c r="A101" s="252" t="s">
        <v>525</v>
      </c>
      <c r="B101" s="250" t="s">
        <v>503</v>
      </c>
      <c r="C101" s="183"/>
      <c r="D101" s="168"/>
      <c r="E101" s="168"/>
      <c r="F101" s="251"/>
      <c r="G101" s="184"/>
      <c r="H101" s="340"/>
      <c r="I101" s="255"/>
      <c r="J101" s="255"/>
      <c r="K101" s="255"/>
      <c r="L101" s="255"/>
      <c r="M101" s="255"/>
      <c r="N101" s="255"/>
      <c r="O101" s="255"/>
      <c r="P101" s="255"/>
      <c r="Q101" s="339"/>
      <c r="R101" s="340"/>
      <c r="S101" s="255"/>
      <c r="T101" s="258"/>
      <c r="U101" s="259"/>
      <c r="V101" s="255"/>
      <c r="W101" s="255"/>
      <c r="X101" s="258"/>
      <c r="Y101" s="201"/>
    </row>
    <row r="102" spans="1:28" ht="12.75" customHeight="1" x14ac:dyDescent="0.25">
      <c r="A102" s="168" t="s">
        <v>536</v>
      </c>
      <c r="B102" s="178" t="s">
        <v>490</v>
      </c>
      <c r="C102" s="183">
        <v>6</v>
      </c>
      <c r="D102" s="168">
        <f>SUM(D103:D105)</f>
        <v>12</v>
      </c>
      <c r="E102" s="168">
        <f>SUM(E103:E105)</f>
        <v>49</v>
      </c>
      <c r="F102" s="168"/>
      <c r="G102" s="184">
        <f t="shared" si="13"/>
        <v>61</v>
      </c>
      <c r="H102" s="244" t="s">
        <v>477</v>
      </c>
      <c r="I102" s="255"/>
      <c r="J102" s="255"/>
      <c r="K102" s="255"/>
      <c r="L102" s="255"/>
      <c r="M102" s="255"/>
      <c r="N102" s="255"/>
      <c r="O102" s="255"/>
      <c r="P102" s="255"/>
      <c r="Q102" s="339"/>
      <c r="R102" s="51"/>
      <c r="S102" s="255"/>
      <c r="T102" s="258"/>
      <c r="U102" s="259"/>
      <c r="V102" s="255"/>
      <c r="W102" s="255"/>
      <c r="X102" s="53" t="s">
        <v>437</v>
      </c>
      <c r="Y102" s="201"/>
      <c r="Z102" s="232" t="s">
        <v>537</v>
      </c>
    </row>
    <row r="103" spans="1:28" ht="12.75" customHeight="1" x14ac:dyDescent="0.35">
      <c r="A103" s="168"/>
      <c r="B103" s="243" t="s">
        <v>192</v>
      </c>
      <c r="C103" s="183"/>
      <c r="D103" s="168"/>
      <c r="E103" s="168">
        <v>0</v>
      </c>
      <c r="F103" s="168"/>
      <c r="G103" s="184">
        <f t="shared" si="13"/>
        <v>0</v>
      </c>
      <c r="H103" s="340"/>
      <c r="I103" s="255"/>
      <c r="J103" s="255"/>
      <c r="K103" s="255"/>
      <c r="L103" s="255"/>
      <c r="M103" s="255"/>
      <c r="N103" s="255"/>
      <c r="O103" s="255"/>
      <c r="P103" s="255"/>
      <c r="Q103" s="339"/>
      <c r="R103" s="340"/>
      <c r="S103" s="255"/>
      <c r="T103" s="258"/>
      <c r="U103" s="259"/>
      <c r="V103" s="255"/>
      <c r="W103" s="255"/>
      <c r="X103" s="258"/>
      <c r="Y103" s="201"/>
    </row>
    <row r="104" spans="1:28" ht="12.75" customHeight="1" x14ac:dyDescent="0.35">
      <c r="A104" s="168"/>
      <c r="B104" s="246" t="s">
        <v>502</v>
      </c>
      <c r="C104" s="183"/>
      <c r="D104" s="168">
        <v>12</v>
      </c>
      <c r="E104" s="168">
        <v>25</v>
      </c>
      <c r="F104" s="168"/>
      <c r="G104" s="184">
        <f t="shared" si="13"/>
        <v>37</v>
      </c>
      <c r="H104" s="340"/>
      <c r="I104" s="255"/>
      <c r="J104" s="255"/>
      <c r="K104" s="255"/>
      <c r="L104" s="255"/>
      <c r="M104" s="255"/>
      <c r="N104" s="255"/>
      <c r="O104" s="255"/>
      <c r="P104" s="255"/>
      <c r="Q104" s="339"/>
      <c r="R104" s="340"/>
      <c r="S104" s="255"/>
      <c r="T104" s="258"/>
      <c r="U104" s="259"/>
      <c r="V104" s="255"/>
      <c r="W104" s="255"/>
      <c r="X104" s="258"/>
      <c r="Y104" s="201"/>
    </row>
    <row r="105" spans="1:28" ht="12.75" customHeight="1" thickBot="1" x14ac:dyDescent="0.4">
      <c r="A105" s="168"/>
      <c r="B105" s="243" t="s">
        <v>546</v>
      </c>
      <c r="C105" s="187"/>
      <c r="D105" s="169"/>
      <c r="E105" s="169">
        <v>24</v>
      </c>
      <c r="F105" s="169"/>
      <c r="G105" s="188">
        <f t="shared" si="13"/>
        <v>24</v>
      </c>
      <c r="H105" s="341"/>
      <c r="I105" s="257"/>
      <c r="J105" s="257"/>
      <c r="K105" s="257"/>
      <c r="L105" s="257"/>
      <c r="M105" s="257"/>
      <c r="N105" s="257"/>
      <c r="O105" s="257"/>
      <c r="P105" s="257"/>
      <c r="Q105" s="342"/>
      <c r="R105" s="341"/>
      <c r="S105" s="257"/>
      <c r="T105" s="261"/>
      <c r="U105" s="262"/>
      <c r="V105" s="257"/>
      <c r="W105" s="257"/>
      <c r="X105" s="261"/>
      <c r="Y105" s="202"/>
    </row>
    <row r="106" spans="1:28" ht="12.75" customHeight="1" thickBot="1" x14ac:dyDescent="0.4">
      <c r="A106" s="164"/>
      <c r="B106" s="164"/>
      <c r="C106" s="324">
        <f>SUM(C81,C84,C88,C92,C97)</f>
        <v>30</v>
      </c>
      <c r="D106" s="325">
        <f>SUM(D81,D84,D88,D92,D97)</f>
        <v>96</v>
      </c>
      <c r="E106" s="325">
        <f>SUM(E81,E84,E88,E92,E97)</f>
        <v>136</v>
      </c>
      <c r="F106" s="325">
        <f>SUM(F81,F84,F88,F92,F97)</f>
        <v>0</v>
      </c>
      <c r="G106" s="326">
        <f>SUM(G81,G84,G88,G92,G97)</f>
        <v>232</v>
      </c>
      <c r="Y106" s="164"/>
      <c r="Z106" s="19"/>
    </row>
    <row r="107" spans="1:28" ht="12" customHeight="1" x14ac:dyDescent="0.35">
      <c r="A107" s="164"/>
      <c r="B107" s="164"/>
      <c r="C107" s="206"/>
      <c r="D107" s="206"/>
      <c r="E107" s="206"/>
      <c r="F107" s="206"/>
      <c r="G107" s="206"/>
      <c r="Y107" s="164"/>
    </row>
    <row r="108" spans="1:28" ht="12.75" customHeight="1" thickBot="1" x14ac:dyDescent="0.4">
      <c r="A108" s="164"/>
      <c r="B108" s="164" t="s">
        <v>0</v>
      </c>
      <c r="C108" s="206"/>
      <c r="D108" s="206"/>
      <c r="E108" s="206"/>
      <c r="F108" s="206"/>
      <c r="G108" s="206"/>
      <c r="Y108" s="164"/>
    </row>
    <row r="109" spans="1:28" ht="20.25" customHeight="1" thickBot="1" x14ac:dyDescent="0.4">
      <c r="A109" s="195" t="s">
        <v>0</v>
      </c>
      <c r="B109" s="206" t="s">
        <v>52</v>
      </c>
      <c r="C109" s="235" t="s">
        <v>2</v>
      </c>
      <c r="D109" s="236" t="s">
        <v>3</v>
      </c>
      <c r="E109" s="236" t="s">
        <v>4</v>
      </c>
      <c r="F109" s="337" t="s">
        <v>245</v>
      </c>
      <c r="G109" s="237" t="s">
        <v>6</v>
      </c>
      <c r="H109" s="31" t="s">
        <v>421</v>
      </c>
      <c r="I109" s="31" t="s">
        <v>422</v>
      </c>
      <c r="J109" s="31" t="s">
        <v>543</v>
      </c>
      <c r="K109" s="31" t="s">
        <v>544</v>
      </c>
      <c r="L109" s="31" t="s">
        <v>423</v>
      </c>
      <c r="M109" s="31" t="s">
        <v>424</v>
      </c>
      <c r="N109" s="31" t="s">
        <v>425</v>
      </c>
      <c r="O109" s="31" t="s">
        <v>426</v>
      </c>
      <c r="P109" s="31" t="s">
        <v>427</v>
      </c>
      <c r="Q109" s="31" t="s">
        <v>428</v>
      </c>
      <c r="R109" s="31" t="s">
        <v>429</v>
      </c>
      <c r="S109" s="31" t="s">
        <v>430</v>
      </c>
      <c r="T109" s="32" t="s">
        <v>431</v>
      </c>
      <c r="U109" s="33" t="s">
        <v>432</v>
      </c>
      <c r="V109" s="34" t="s">
        <v>433</v>
      </c>
      <c r="W109" s="34" t="s">
        <v>434</v>
      </c>
      <c r="X109" s="35" t="s">
        <v>435</v>
      </c>
      <c r="Y109" s="30" t="s">
        <v>519</v>
      </c>
    </row>
    <row r="110" spans="1:28" ht="40.5" customHeight="1" x14ac:dyDescent="0.35">
      <c r="A110" s="252" t="s">
        <v>246</v>
      </c>
      <c r="B110" s="263" t="s">
        <v>542</v>
      </c>
      <c r="C110" s="181"/>
      <c r="D110" s="158"/>
      <c r="E110" s="158"/>
      <c r="F110" s="343"/>
      <c r="G110" s="176"/>
      <c r="H110" s="344"/>
      <c r="I110" s="238"/>
      <c r="J110" s="238"/>
      <c r="K110" s="238"/>
      <c r="L110" s="238"/>
      <c r="M110" s="238"/>
      <c r="N110" s="238"/>
      <c r="O110" s="238"/>
      <c r="P110" s="238"/>
      <c r="Q110" s="345"/>
      <c r="R110" s="344"/>
      <c r="S110" s="238"/>
      <c r="T110" s="264"/>
      <c r="U110" s="265"/>
      <c r="V110" s="238"/>
      <c r="W110" s="238"/>
      <c r="X110" s="264"/>
      <c r="Y110" s="199"/>
    </row>
    <row r="111" spans="1:28" ht="12" customHeight="1" x14ac:dyDescent="0.35">
      <c r="A111" s="168" t="s">
        <v>247</v>
      </c>
      <c r="B111" s="178" t="s">
        <v>55</v>
      </c>
      <c r="C111" s="183">
        <v>30</v>
      </c>
      <c r="D111" s="168">
        <f>SUM(D112:D115)</f>
        <v>8</v>
      </c>
      <c r="E111" s="168">
        <f>SUM(E112:E115)</f>
        <v>61</v>
      </c>
      <c r="F111" s="168"/>
      <c r="G111" s="178">
        <f>SUM(D111:F111)</f>
        <v>69</v>
      </c>
      <c r="H111" s="111"/>
      <c r="I111" s="52"/>
      <c r="J111" s="52"/>
      <c r="K111" s="52"/>
      <c r="L111" s="105" t="s">
        <v>473</v>
      </c>
      <c r="M111" s="52"/>
      <c r="N111" s="52"/>
      <c r="O111" s="52"/>
      <c r="P111" s="52"/>
      <c r="Q111" s="55"/>
      <c r="R111" s="340"/>
      <c r="S111" s="52"/>
      <c r="T111" s="53"/>
      <c r="U111" s="54"/>
      <c r="V111" s="52"/>
      <c r="W111" s="52" t="s">
        <v>437</v>
      </c>
      <c r="X111" s="53" t="s">
        <v>437</v>
      </c>
      <c r="Y111" s="201" t="s">
        <v>526</v>
      </c>
    </row>
    <row r="112" spans="1:28" ht="12" customHeight="1" x14ac:dyDescent="0.35">
      <c r="A112" s="168"/>
      <c r="B112" s="178" t="s">
        <v>538</v>
      </c>
      <c r="C112" s="183"/>
      <c r="D112" s="168"/>
      <c r="E112" s="168">
        <v>14</v>
      </c>
      <c r="F112" s="168"/>
      <c r="G112" s="178">
        <v>14</v>
      </c>
      <c r="H112" s="111" t="s">
        <v>458</v>
      </c>
      <c r="I112" s="52"/>
      <c r="J112" s="52"/>
      <c r="K112" s="52"/>
      <c r="L112" s="105"/>
      <c r="M112" s="52"/>
      <c r="N112" s="52"/>
      <c r="O112" s="52"/>
      <c r="P112" s="52"/>
      <c r="Q112" s="55"/>
      <c r="R112" s="51"/>
      <c r="S112" s="52"/>
      <c r="T112" s="53"/>
      <c r="U112" s="54"/>
      <c r="V112" s="52"/>
      <c r="W112" s="52"/>
      <c r="X112" s="53"/>
      <c r="Y112" s="201"/>
    </row>
    <row r="113" spans="1:25" ht="12" customHeight="1" x14ac:dyDescent="0.25">
      <c r="A113" s="168"/>
      <c r="B113" s="243" t="s">
        <v>237</v>
      </c>
      <c r="C113" s="183"/>
      <c r="D113" s="168">
        <v>8</v>
      </c>
      <c r="E113" s="168">
        <v>13</v>
      </c>
      <c r="F113" s="168"/>
      <c r="G113" s="178">
        <v>13</v>
      </c>
      <c r="H113" s="244"/>
      <c r="I113" s="245" t="s">
        <v>438</v>
      </c>
      <c r="J113" s="52"/>
      <c r="K113" s="52"/>
      <c r="L113" s="105"/>
      <c r="M113" s="52"/>
      <c r="N113" s="52"/>
      <c r="O113" s="52"/>
      <c r="P113" s="52"/>
      <c r="Q113" s="55"/>
      <c r="R113" s="51"/>
      <c r="S113" s="52"/>
      <c r="T113" s="53"/>
      <c r="U113" s="54"/>
      <c r="V113" s="52"/>
      <c r="W113" s="52"/>
      <c r="X113" s="53"/>
      <c r="Y113" s="201"/>
    </row>
    <row r="114" spans="1:25" ht="12" customHeight="1" x14ac:dyDescent="0.25">
      <c r="A114" s="168"/>
      <c r="B114" s="243" t="s">
        <v>248</v>
      </c>
      <c r="C114" s="183"/>
      <c r="D114" s="168"/>
      <c r="E114" s="168">
        <v>14</v>
      </c>
      <c r="F114" s="168"/>
      <c r="G114" s="178">
        <f t="shared" ref="G114:G121" si="17">SUM(D114:F114)</f>
        <v>14</v>
      </c>
      <c r="H114" s="340"/>
      <c r="I114" s="255"/>
      <c r="J114" s="255"/>
      <c r="K114" s="245" t="s">
        <v>438</v>
      </c>
      <c r="L114" s="245" t="s">
        <v>0</v>
      </c>
      <c r="M114" s="255"/>
      <c r="N114" s="255"/>
      <c r="O114" s="255"/>
      <c r="P114" s="255"/>
      <c r="Q114" s="339"/>
      <c r="R114" s="340"/>
      <c r="S114" s="255"/>
      <c r="T114" s="258"/>
      <c r="U114" s="259"/>
      <c r="V114" s="255"/>
      <c r="W114" s="255"/>
      <c r="X114" s="258"/>
      <c r="Y114" s="201"/>
    </row>
    <row r="115" spans="1:25" ht="12" customHeight="1" x14ac:dyDescent="0.25">
      <c r="A115" s="168"/>
      <c r="B115" s="243" t="s">
        <v>55</v>
      </c>
      <c r="C115" s="183"/>
      <c r="D115" s="168"/>
      <c r="E115" s="168">
        <v>20</v>
      </c>
      <c r="F115" s="168"/>
      <c r="G115" s="178">
        <f t="shared" si="17"/>
        <v>20</v>
      </c>
      <c r="H115" s="244"/>
      <c r="I115" s="255"/>
      <c r="J115" s="245" t="s">
        <v>548</v>
      </c>
      <c r="K115" s="255"/>
      <c r="L115" s="255"/>
      <c r="M115" s="255"/>
      <c r="N115" s="255"/>
      <c r="O115" s="255"/>
      <c r="P115" s="255"/>
      <c r="Q115" s="339"/>
      <c r="R115" s="340"/>
      <c r="S115" s="255"/>
      <c r="T115" s="258"/>
      <c r="U115" s="259"/>
      <c r="V115" s="255"/>
      <c r="W115" s="255"/>
      <c r="X115" s="258"/>
      <c r="Y115" s="201"/>
    </row>
    <row r="116" spans="1:25" ht="12" customHeight="1" x14ac:dyDescent="0.35">
      <c r="A116" s="252" t="s">
        <v>527</v>
      </c>
      <c r="B116" s="250" t="s">
        <v>503</v>
      </c>
      <c r="C116" s="183"/>
      <c r="D116" s="168"/>
      <c r="E116" s="168"/>
      <c r="F116" s="251"/>
      <c r="G116" s="178"/>
      <c r="H116" s="340"/>
      <c r="I116" s="255"/>
      <c r="J116" s="255"/>
      <c r="K116" s="255"/>
      <c r="L116" s="255"/>
      <c r="M116" s="255"/>
      <c r="N116" s="255"/>
      <c r="O116" s="255"/>
      <c r="P116" s="255"/>
      <c r="Q116" s="339"/>
      <c r="R116" s="340"/>
      <c r="S116" s="255"/>
      <c r="T116" s="258"/>
      <c r="U116" s="259"/>
      <c r="V116" s="255"/>
      <c r="W116" s="255"/>
      <c r="X116" s="258"/>
      <c r="Y116" s="201"/>
    </row>
    <row r="117" spans="1:25" ht="12.75" customHeight="1" x14ac:dyDescent="0.25">
      <c r="A117" s="168" t="s">
        <v>249</v>
      </c>
      <c r="B117" s="178" t="s">
        <v>250</v>
      </c>
      <c r="C117" s="183">
        <v>30</v>
      </c>
      <c r="D117" s="168">
        <f>SUM(D118:D121)</f>
        <v>0</v>
      </c>
      <c r="E117" s="168">
        <f>SUM(E118:E121)</f>
        <v>54</v>
      </c>
      <c r="F117" s="168"/>
      <c r="G117" s="178">
        <f t="shared" si="17"/>
        <v>54</v>
      </c>
      <c r="H117" s="244" t="s">
        <v>547</v>
      </c>
      <c r="I117" s="255"/>
      <c r="J117" s="255"/>
      <c r="K117" s="255"/>
      <c r="L117" s="255"/>
      <c r="M117" s="255"/>
      <c r="N117" s="255"/>
      <c r="O117" s="255"/>
      <c r="P117" s="255"/>
      <c r="Q117" s="339"/>
      <c r="R117" s="241" t="s">
        <v>554</v>
      </c>
      <c r="S117" s="255"/>
      <c r="T117" s="258"/>
      <c r="U117" s="259"/>
      <c r="V117" s="255"/>
      <c r="W117" s="52" t="s">
        <v>437</v>
      </c>
      <c r="X117" s="53" t="s">
        <v>437</v>
      </c>
      <c r="Y117" s="201"/>
    </row>
    <row r="118" spans="1:25" ht="12.75" customHeight="1" x14ac:dyDescent="0.35">
      <c r="A118" s="168"/>
      <c r="B118" s="243" t="s">
        <v>248</v>
      </c>
      <c r="C118" s="183"/>
      <c r="D118" s="168"/>
      <c r="E118" s="168">
        <v>14</v>
      </c>
      <c r="F118" s="168"/>
      <c r="G118" s="178">
        <f t="shared" si="17"/>
        <v>14</v>
      </c>
      <c r="H118" s="340"/>
      <c r="I118" s="255"/>
      <c r="J118" s="255"/>
      <c r="K118" s="255"/>
      <c r="L118" s="255"/>
      <c r="M118" s="255"/>
      <c r="N118" s="255"/>
      <c r="O118" s="255"/>
      <c r="P118" s="255"/>
      <c r="Q118" s="339"/>
      <c r="R118" s="340"/>
      <c r="S118" s="255"/>
      <c r="T118" s="258"/>
      <c r="U118" s="259"/>
      <c r="V118" s="255"/>
      <c r="W118" s="255"/>
      <c r="X118" s="258"/>
      <c r="Y118" s="201"/>
    </row>
    <row r="119" spans="1:25" ht="12.75" customHeight="1" x14ac:dyDescent="0.35">
      <c r="A119" s="168"/>
      <c r="B119" s="243" t="s">
        <v>546</v>
      </c>
      <c r="C119" s="207"/>
      <c r="D119" s="208"/>
      <c r="E119" s="208">
        <v>24</v>
      </c>
      <c r="F119" s="208"/>
      <c r="G119" s="346">
        <f t="shared" si="17"/>
        <v>24</v>
      </c>
      <c r="H119" s="340"/>
      <c r="I119" s="255"/>
      <c r="J119" s="255"/>
      <c r="K119" s="255"/>
      <c r="L119" s="255"/>
      <c r="M119" s="255"/>
      <c r="N119" s="255"/>
      <c r="O119" s="255"/>
      <c r="P119" s="255"/>
      <c r="Q119" s="339"/>
      <c r="R119" s="340"/>
      <c r="S119" s="255"/>
      <c r="T119" s="258"/>
      <c r="U119" s="266"/>
      <c r="V119" s="267"/>
      <c r="W119" s="267"/>
      <c r="X119" s="268"/>
      <c r="Y119" s="201"/>
    </row>
    <row r="120" spans="1:25" ht="12.75" customHeight="1" x14ac:dyDescent="0.35">
      <c r="A120" s="168"/>
      <c r="B120" s="243" t="s">
        <v>504</v>
      </c>
      <c r="C120" s="207"/>
      <c r="D120" s="208"/>
      <c r="E120" s="208">
        <v>16</v>
      </c>
      <c r="F120" s="208"/>
      <c r="G120" s="346">
        <f t="shared" si="17"/>
        <v>16</v>
      </c>
      <c r="H120" s="340"/>
      <c r="I120" s="255"/>
      <c r="J120" s="255"/>
      <c r="K120" s="255"/>
      <c r="L120" s="255"/>
      <c r="M120" s="255"/>
      <c r="N120" s="255"/>
      <c r="O120" s="255"/>
      <c r="P120" s="255"/>
      <c r="Q120" s="339"/>
      <c r="R120" s="340"/>
      <c r="S120" s="255"/>
      <c r="T120" s="258"/>
      <c r="U120" s="266"/>
      <c r="V120" s="267"/>
      <c r="W120" s="267"/>
      <c r="X120" s="268"/>
      <c r="Y120" s="201"/>
    </row>
    <row r="121" spans="1:25" ht="12.75" customHeight="1" thickBot="1" x14ac:dyDescent="0.4">
      <c r="A121" s="168"/>
      <c r="B121" s="243" t="s">
        <v>251</v>
      </c>
      <c r="C121" s="187"/>
      <c r="D121" s="169"/>
      <c r="E121" s="169">
        <v>0</v>
      </c>
      <c r="F121" s="169"/>
      <c r="G121" s="323">
        <f t="shared" si="17"/>
        <v>0</v>
      </c>
      <c r="H121" s="341"/>
      <c r="I121" s="257"/>
      <c r="J121" s="257"/>
      <c r="K121" s="257"/>
      <c r="L121" s="257"/>
      <c r="M121" s="257"/>
      <c r="N121" s="257"/>
      <c r="O121" s="257"/>
      <c r="P121" s="257"/>
      <c r="Q121" s="342"/>
      <c r="R121" s="341"/>
      <c r="S121" s="257"/>
      <c r="T121" s="261"/>
      <c r="U121" s="262"/>
      <c r="V121" s="257"/>
      <c r="W121" s="257"/>
      <c r="X121" s="261"/>
      <c r="Y121" s="202"/>
    </row>
    <row r="122" spans="1:25" ht="12.75" customHeight="1" thickBot="1" x14ac:dyDescent="0.4">
      <c r="A122" s="164"/>
      <c r="B122" s="164"/>
      <c r="C122" s="347">
        <f>C111</f>
        <v>30</v>
      </c>
      <c r="D122" s="348">
        <f t="shared" ref="D122:G122" si="18">SUM(D111)</f>
        <v>8</v>
      </c>
      <c r="E122" s="348">
        <f t="shared" si="18"/>
        <v>61</v>
      </c>
      <c r="F122" s="348">
        <f t="shared" si="18"/>
        <v>0</v>
      </c>
      <c r="G122" s="349">
        <f t="shared" si="18"/>
        <v>69</v>
      </c>
      <c r="Y122" s="164"/>
    </row>
  </sheetData>
  <mergeCells count="16">
    <mergeCell ref="B12:G12"/>
    <mergeCell ref="B13:G13"/>
    <mergeCell ref="B14:G14"/>
    <mergeCell ref="A5:G5"/>
    <mergeCell ref="A6:G6"/>
    <mergeCell ref="A7:G7"/>
    <mergeCell ref="A8:G8"/>
    <mergeCell ref="B11:G11"/>
    <mergeCell ref="U21:X21"/>
    <mergeCell ref="H19:Q19"/>
    <mergeCell ref="R19:T19"/>
    <mergeCell ref="H20:M20"/>
    <mergeCell ref="N20:Q20"/>
    <mergeCell ref="R20:T20"/>
    <mergeCell ref="N21:O21"/>
    <mergeCell ref="H21:K21"/>
  </mergeCells>
  <hyperlinks>
    <hyperlink ref="B16" location="Info!A21" display="M1 Informatique" xr:uid="{ACB3EEB7-D0E8-4282-AC63-C5B356A2193B}"/>
    <hyperlink ref="B17" location="Info!A78" display="M2 Informatique" xr:uid="{BEC71126-1B9C-484C-8DA9-B356245BE966}"/>
  </hyperlinks>
  <pageMargins left="0.7" right="0.7" top="0.75" bottom="0.75" header="0.3" footer="0.3"/>
  <pageSetup paperSize="9" orientation="portrait" horizontalDpi="4294967295" verticalDpi="4294967295" r:id="rId1"/>
  <ignoredErrors>
    <ignoredError sqref="G34:G38 D64:G68 G97:G100 G40:G44 G46 G23:G31 D71:G71 D70 F70:G70 D69 F69:G69 D72 F72:G7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W56"/>
  <sheetViews>
    <sheetView workbookViewId="0">
      <selection activeCell="I2" sqref="I2"/>
    </sheetView>
  </sheetViews>
  <sheetFormatPr baseColWidth="10" defaultColWidth="10.81640625" defaultRowHeight="12" customHeight="1" x14ac:dyDescent="0.25"/>
  <cols>
    <col min="1" max="1" width="6.81640625" style="7" customWidth="1"/>
    <col min="2" max="2" width="37" style="7" customWidth="1"/>
    <col min="3" max="3" width="4.81640625" style="7" customWidth="1"/>
    <col min="4" max="6" width="3.1796875" style="7" customWidth="1"/>
    <col min="7" max="7" width="4" style="7" customWidth="1"/>
    <col min="8" max="8" width="7.81640625" style="7" customWidth="1"/>
    <col min="9" max="9" width="7.1796875" style="7" customWidth="1"/>
    <col min="10" max="10" width="8" style="7" customWidth="1"/>
    <col min="11" max="11" width="5.1796875" style="7" customWidth="1"/>
    <col min="12" max="13" width="5" style="7" customWidth="1"/>
    <col min="14" max="15" width="5.1796875" style="7" customWidth="1"/>
    <col min="16" max="16" width="10.54296875" style="7" customWidth="1"/>
    <col min="17" max="18" width="5.1796875" style="7" customWidth="1"/>
    <col min="19" max="22" width="2.54296875" style="7" customWidth="1"/>
    <col min="23" max="23" width="20.453125" style="7" customWidth="1"/>
    <col min="24" max="16384" width="10.81640625" style="7"/>
  </cols>
  <sheetData>
    <row r="1" spans="1:9" ht="14" customHeight="1" x14ac:dyDescent="0.3">
      <c r="B1" s="8" t="s">
        <v>491</v>
      </c>
      <c r="C1" s="9"/>
      <c r="D1" s="9"/>
      <c r="E1" s="9"/>
      <c r="F1" s="9"/>
      <c r="G1" s="9"/>
    </row>
    <row r="2" spans="1:9" ht="14" customHeight="1" x14ac:dyDescent="0.3">
      <c r="B2" s="8" t="s">
        <v>492</v>
      </c>
      <c r="C2" s="9"/>
      <c r="D2" s="9"/>
      <c r="E2" s="9"/>
      <c r="F2" s="9"/>
      <c r="G2" s="9"/>
    </row>
    <row r="3" spans="1:9" ht="14" customHeight="1" x14ac:dyDescent="0.3">
      <c r="B3" s="8" t="s">
        <v>499</v>
      </c>
      <c r="C3" s="9"/>
      <c r="D3" s="9"/>
      <c r="E3" s="9"/>
      <c r="F3" s="9"/>
      <c r="G3" s="9"/>
    </row>
    <row r="4" spans="1:9" s="10" customFormat="1" ht="14" customHeight="1" thickBot="1" x14ac:dyDescent="0.35">
      <c r="A4" s="7"/>
      <c r="B4" s="8" t="s">
        <v>555</v>
      </c>
      <c r="C4" s="9"/>
      <c r="D4" s="9"/>
      <c r="E4" s="9"/>
      <c r="F4" s="9"/>
      <c r="G4" s="9"/>
    </row>
    <row r="5" spans="1:9" ht="36.5" customHeight="1" thickBot="1" x14ac:dyDescent="0.3">
      <c r="A5" s="412" t="s">
        <v>516</v>
      </c>
      <c r="B5" s="413"/>
      <c r="C5" s="413"/>
      <c r="D5" s="413"/>
      <c r="E5" s="413"/>
      <c r="F5" s="413"/>
      <c r="G5" s="414"/>
      <c r="I5" s="7" t="s">
        <v>0</v>
      </c>
    </row>
    <row r="6" spans="1:9" ht="97.25" customHeight="1" thickBot="1" x14ac:dyDescent="0.3">
      <c r="A6" s="412" t="s">
        <v>517</v>
      </c>
      <c r="B6" s="413"/>
      <c r="C6" s="413"/>
      <c r="D6" s="413"/>
      <c r="E6" s="413"/>
      <c r="F6" s="413"/>
      <c r="G6" s="414"/>
    </row>
    <row r="7" spans="1:9" ht="21" customHeight="1" thickBot="1" x14ac:dyDescent="0.3">
      <c r="A7" s="415" t="s">
        <v>518</v>
      </c>
      <c r="B7" s="416"/>
      <c r="C7" s="416"/>
      <c r="D7" s="416"/>
      <c r="E7" s="416"/>
      <c r="F7" s="416"/>
      <c r="G7" s="417"/>
    </row>
    <row r="8" spans="1:9" ht="11" customHeight="1" thickBot="1" x14ac:dyDescent="0.3">
      <c r="A8" s="418" t="s">
        <v>493</v>
      </c>
      <c r="B8" s="419"/>
      <c r="C8" s="419"/>
      <c r="D8" s="419"/>
      <c r="E8" s="419"/>
      <c r="F8" s="419"/>
      <c r="G8" s="420"/>
    </row>
    <row r="9" spans="1:9" ht="9.5" customHeight="1" x14ac:dyDescent="0.35">
      <c r="A9"/>
      <c r="B9"/>
      <c r="C9"/>
      <c r="D9"/>
      <c r="E9"/>
      <c r="F9"/>
      <c r="G9"/>
    </row>
    <row r="10" spans="1:9" ht="12" customHeight="1" thickBot="1" x14ac:dyDescent="0.35">
      <c r="A10" s="11" t="s">
        <v>494</v>
      </c>
      <c r="B10" s="12"/>
      <c r="C10" s="12"/>
      <c r="D10" s="12"/>
      <c r="E10" s="12"/>
      <c r="F10" s="12"/>
      <c r="G10" s="12"/>
    </row>
    <row r="11" spans="1:9" ht="12" customHeight="1" x14ac:dyDescent="0.25">
      <c r="A11" s="13" t="s">
        <v>432</v>
      </c>
      <c r="B11" s="421" t="s">
        <v>495</v>
      </c>
      <c r="C11" s="421"/>
      <c r="D11" s="421"/>
      <c r="E11" s="421"/>
      <c r="F11" s="421"/>
      <c r="G11" s="422"/>
    </row>
    <row r="12" spans="1:9" ht="12" customHeight="1" x14ac:dyDescent="0.25">
      <c r="A12" s="14" t="s">
        <v>433</v>
      </c>
      <c r="B12" s="408" t="s">
        <v>496</v>
      </c>
      <c r="C12" s="408"/>
      <c r="D12" s="408"/>
      <c r="E12" s="408"/>
      <c r="F12" s="408"/>
      <c r="G12" s="409"/>
    </row>
    <row r="13" spans="1:9" ht="12" customHeight="1" x14ac:dyDescent="0.25">
      <c r="A13" s="14" t="s">
        <v>434</v>
      </c>
      <c r="B13" s="408" t="s">
        <v>497</v>
      </c>
      <c r="C13" s="408"/>
      <c r="D13" s="408"/>
      <c r="E13" s="408"/>
      <c r="F13" s="408"/>
      <c r="G13" s="409"/>
    </row>
    <row r="14" spans="1:9" ht="12" customHeight="1" thickBot="1" x14ac:dyDescent="0.3">
      <c r="A14" s="15" t="s">
        <v>435</v>
      </c>
      <c r="B14" s="410" t="s">
        <v>498</v>
      </c>
      <c r="C14" s="410"/>
      <c r="D14" s="410"/>
      <c r="E14" s="410"/>
      <c r="F14" s="410"/>
      <c r="G14" s="411"/>
    </row>
    <row r="15" spans="1:9" ht="4.25" customHeight="1" x14ac:dyDescent="0.25"/>
    <row r="16" spans="1:9" ht="12" customHeight="1" x14ac:dyDescent="0.25">
      <c r="A16" s="6"/>
      <c r="B16" s="16" t="s">
        <v>290</v>
      </c>
    </row>
    <row r="17" spans="1:23" ht="12" customHeight="1" x14ac:dyDescent="0.25">
      <c r="B17" s="2" t="s">
        <v>291</v>
      </c>
    </row>
    <row r="18" spans="1:23" ht="12" customHeight="1" thickBot="1" x14ac:dyDescent="0.3"/>
    <row r="19" spans="1:23" ht="12" customHeight="1" thickBot="1" x14ac:dyDescent="0.3">
      <c r="H19" s="405" t="s">
        <v>505</v>
      </c>
      <c r="I19" s="406"/>
      <c r="J19" s="406"/>
      <c r="K19" s="406"/>
      <c r="L19" s="406"/>
      <c r="M19" s="406"/>
      <c r="N19" s="406"/>
      <c r="O19" s="407"/>
      <c r="P19" s="406" t="s">
        <v>506</v>
      </c>
      <c r="Q19" s="406"/>
      <c r="R19" s="407"/>
      <c r="S19" s="9"/>
      <c r="T19" s="9"/>
      <c r="U19" s="9"/>
      <c r="V19" s="9"/>
    </row>
    <row r="20" spans="1:23" ht="12" customHeight="1" thickBot="1" x14ac:dyDescent="0.3">
      <c r="H20" s="405" t="s">
        <v>507</v>
      </c>
      <c r="I20" s="406"/>
      <c r="J20" s="406"/>
      <c r="K20" s="407"/>
      <c r="L20" s="405" t="s">
        <v>508</v>
      </c>
      <c r="M20" s="406"/>
      <c r="N20" s="406"/>
      <c r="O20" s="407"/>
      <c r="P20" s="406" t="s">
        <v>508</v>
      </c>
      <c r="Q20" s="406"/>
      <c r="R20" s="407"/>
      <c r="S20" s="9"/>
      <c r="T20" s="9"/>
      <c r="U20" s="9"/>
      <c r="V20" s="9"/>
    </row>
    <row r="21" spans="1:23" ht="12" customHeight="1" thickBot="1" x14ac:dyDescent="0.3">
      <c r="A21" s="149"/>
      <c r="B21" s="180" t="s">
        <v>290</v>
      </c>
      <c r="C21" s="9"/>
      <c r="D21" s="9"/>
      <c r="E21" s="9"/>
      <c r="F21" s="9"/>
      <c r="G21" s="9"/>
      <c r="H21" s="405" t="s">
        <v>509</v>
      </c>
      <c r="I21" s="407"/>
      <c r="J21" s="148" t="s">
        <v>510</v>
      </c>
      <c r="K21" s="148" t="s">
        <v>5</v>
      </c>
      <c r="L21" s="405" t="s">
        <v>509</v>
      </c>
      <c r="M21" s="407"/>
      <c r="N21" s="148" t="s">
        <v>510</v>
      </c>
      <c r="O21" s="148" t="s">
        <v>5</v>
      </c>
      <c r="P21" s="148" t="s">
        <v>509</v>
      </c>
      <c r="Q21" s="148" t="s">
        <v>510</v>
      </c>
      <c r="R21" s="147" t="s">
        <v>5</v>
      </c>
      <c r="S21" s="402" t="s">
        <v>511</v>
      </c>
      <c r="T21" s="403"/>
      <c r="U21" s="403"/>
      <c r="V21" s="404"/>
    </row>
    <row r="22" spans="1:23" ht="24" customHeight="1" thickBot="1" x14ac:dyDescent="0.3">
      <c r="A22" s="149"/>
      <c r="B22" s="149" t="s">
        <v>1</v>
      </c>
      <c r="C22" s="269" t="s">
        <v>2</v>
      </c>
      <c r="D22" s="270" t="s">
        <v>3</v>
      </c>
      <c r="E22" s="270" t="s">
        <v>4</v>
      </c>
      <c r="F22" s="270" t="s">
        <v>5</v>
      </c>
      <c r="G22" s="271" t="s">
        <v>6</v>
      </c>
      <c r="H22" s="150" t="s">
        <v>421</v>
      </c>
      <c r="I22" s="151" t="s">
        <v>422</v>
      </c>
      <c r="J22" s="151" t="s">
        <v>423</v>
      </c>
      <c r="K22" s="151" t="s">
        <v>424</v>
      </c>
      <c r="L22" s="151" t="s">
        <v>425</v>
      </c>
      <c r="M22" s="151" t="s">
        <v>426</v>
      </c>
      <c r="N22" s="151" t="s">
        <v>427</v>
      </c>
      <c r="O22" s="151" t="s">
        <v>428</v>
      </c>
      <c r="P22" s="151" t="s">
        <v>429</v>
      </c>
      <c r="Q22" s="151" t="s">
        <v>430</v>
      </c>
      <c r="R22" s="152" t="s">
        <v>431</v>
      </c>
      <c r="S22" s="153" t="s">
        <v>432</v>
      </c>
      <c r="T22" s="154" t="s">
        <v>433</v>
      </c>
      <c r="U22" s="154" t="s">
        <v>434</v>
      </c>
      <c r="V22" s="155" t="s">
        <v>435</v>
      </c>
      <c r="W22" s="30" t="s">
        <v>519</v>
      </c>
    </row>
    <row r="23" spans="1:23" ht="12" customHeight="1" x14ac:dyDescent="0.25">
      <c r="A23" s="156" t="s">
        <v>257</v>
      </c>
      <c r="B23" s="157" t="s">
        <v>9</v>
      </c>
      <c r="C23" s="160">
        <v>3</v>
      </c>
      <c r="D23" s="272"/>
      <c r="E23" s="161">
        <v>30</v>
      </c>
      <c r="F23" s="272"/>
      <c r="G23" s="273">
        <f>SUM(D23:F23)</f>
        <v>30</v>
      </c>
      <c r="H23" s="41" t="s">
        <v>552</v>
      </c>
      <c r="I23" s="42"/>
      <c r="J23" s="43" t="s">
        <v>553</v>
      </c>
      <c r="K23" s="42" t="s">
        <v>553</v>
      </c>
      <c r="L23" s="43"/>
      <c r="M23" s="43"/>
      <c r="N23" s="43"/>
      <c r="O23" s="44"/>
      <c r="P23" s="45" t="s">
        <v>554</v>
      </c>
      <c r="Q23" s="43"/>
      <c r="R23" s="46"/>
      <c r="S23" s="160" t="s">
        <v>437</v>
      </c>
      <c r="T23" s="161"/>
      <c r="U23" s="161" t="s">
        <v>437</v>
      </c>
      <c r="V23" s="162"/>
      <c r="W23" s="274" t="s">
        <v>101</v>
      </c>
    </row>
    <row r="24" spans="1:23" ht="12" customHeight="1" x14ac:dyDescent="0.25">
      <c r="A24" s="156" t="s">
        <v>258</v>
      </c>
      <c r="B24" s="157" t="s">
        <v>259</v>
      </c>
      <c r="C24" s="275">
        <v>6</v>
      </c>
      <c r="D24" s="276"/>
      <c r="E24" s="276">
        <v>33</v>
      </c>
      <c r="F24" s="276"/>
      <c r="G24" s="167">
        <f>SUM(D24:F24)</f>
        <v>33</v>
      </c>
      <c r="H24" s="165"/>
      <c r="I24" s="166"/>
      <c r="J24" s="186" t="s">
        <v>465</v>
      </c>
      <c r="K24" s="166"/>
      <c r="L24" s="166" t="s">
        <v>466</v>
      </c>
      <c r="M24" s="166"/>
      <c r="N24" s="166"/>
      <c r="O24" s="167"/>
      <c r="P24" s="165" t="s">
        <v>449</v>
      </c>
      <c r="Q24" s="166"/>
      <c r="R24" s="167"/>
      <c r="S24" s="165" t="s">
        <v>437</v>
      </c>
      <c r="T24" s="166" t="s">
        <v>437</v>
      </c>
      <c r="U24" s="166" t="s">
        <v>437</v>
      </c>
      <c r="V24" s="167"/>
      <c r="W24" s="277" t="s">
        <v>385</v>
      </c>
    </row>
    <row r="25" spans="1:23" ht="12" customHeight="1" x14ac:dyDescent="0.25">
      <c r="A25" s="156" t="s">
        <v>260</v>
      </c>
      <c r="B25" s="157" t="s">
        <v>261</v>
      </c>
      <c r="C25" s="275">
        <v>7</v>
      </c>
      <c r="D25" s="276"/>
      <c r="E25" s="276">
        <v>34</v>
      </c>
      <c r="F25" s="276"/>
      <c r="G25" s="278">
        <f>SUM(D25:F25)</f>
        <v>34</v>
      </c>
      <c r="H25" s="165"/>
      <c r="I25" s="166"/>
      <c r="J25" s="186" t="s">
        <v>467</v>
      </c>
      <c r="K25" s="166"/>
      <c r="L25" s="166" t="s">
        <v>444</v>
      </c>
      <c r="M25" s="166"/>
      <c r="N25" s="166"/>
      <c r="O25" s="167"/>
      <c r="P25" s="165" t="s">
        <v>457</v>
      </c>
      <c r="Q25" s="166"/>
      <c r="R25" s="167"/>
      <c r="S25" s="165" t="s">
        <v>437</v>
      </c>
      <c r="T25" s="166" t="s">
        <v>437</v>
      </c>
      <c r="U25" s="166" t="s">
        <v>437</v>
      </c>
      <c r="V25" s="167"/>
      <c r="W25" s="277" t="s">
        <v>386</v>
      </c>
    </row>
    <row r="26" spans="1:23" ht="12" customHeight="1" x14ac:dyDescent="0.25">
      <c r="A26" s="156" t="s">
        <v>262</v>
      </c>
      <c r="B26" s="157" t="s">
        <v>263</v>
      </c>
      <c r="C26" s="165">
        <v>7</v>
      </c>
      <c r="D26" s="166"/>
      <c r="E26" s="166">
        <v>34</v>
      </c>
      <c r="F26" s="166"/>
      <c r="G26" s="278">
        <f>SUM(D26:F26)</f>
        <v>34</v>
      </c>
      <c r="H26" s="165"/>
      <c r="I26" s="166"/>
      <c r="J26" s="186" t="s">
        <v>467</v>
      </c>
      <c r="K26" s="166"/>
      <c r="L26" s="166" t="s">
        <v>444</v>
      </c>
      <c r="M26" s="166"/>
      <c r="N26" s="166"/>
      <c r="O26" s="167"/>
      <c r="P26" s="165" t="s">
        <v>457</v>
      </c>
      <c r="Q26" s="166"/>
      <c r="R26" s="167"/>
      <c r="S26" s="165" t="s">
        <v>437</v>
      </c>
      <c r="T26" s="166" t="s">
        <v>437</v>
      </c>
      <c r="U26" s="166" t="s">
        <v>437</v>
      </c>
      <c r="V26" s="167"/>
      <c r="W26" s="277" t="s">
        <v>387</v>
      </c>
    </row>
    <row r="27" spans="1:23" ht="12" customHeight="1" thickBot="1" x14ac:dyDescent="0.3">
      <c r="A27" s="156" t="s">
        <v>264</v>
      </c>
      <c r="B27" s="157" t="s">
        <v>265</v>
      </c>
      <c r="C27" s="173">
        <v>7</v>
      </c>
      <c r="D27" s="174"/>
      <c r="E27" s="174">
        <v>34</v>
      </c>
      <c r="F27" s="174"/>
      <c r="G27" s="279">
        <f>SUM(D27:F27)</f>
        <v>34</v>
      </c>
      <c r="H27" s="173"/>
      <c r="I27" s="174"/>
      <c r="J27" s="190" t="s">
        <v>467</v>
      </c>
      <c r="K27" s="174"/>
      <c r="L27" s="174" t="s">
        <v>444</v>
      </c>
      <c r="M27" s="174"/>
      <c r="N27" s="174"/>
      <c r="O27" s="175"/>
      <c r="P27" s="173" t="s">
        <v>457</v>
      </c>
      <c r="Q27" s="174"/>
      <c r="R27" s="175"/>
      <c r="S27" s="173" t="s">
        <v>437</v>
      </c>
      <c r="T27" s="174" t="s">
        <v>437</v>
      </c>
      <c r="U27" s="174" t="s">
        <v>437</v>
      </c>
      <c r="V27" s="175"/>
      <c r="W27" s="280" t="s">
        <v>388</v>
      </c>
    </row>
    <row r="28" spans="1:23" ht="12" customHeight="1" thickBot="1" x14ac:dyDescent="0.3">
      <c r="A28" s="146"/>
      <c r="B28" s="146"/>
      <c r="C28" s="281">
        <f>SUM(C23:C27)</f>
        <v>30</v>
      </c>
      <c r="D28" s="282">
        <f>SUM(D23:D27)</f>
        <v>0</v>
      </c>
      <c r="E28" s="282">
        <f>SUM(E23:E27)</f>
        <v>165</v>
      </c>
      <c r="F28" s="282">
        <f>SUM(F23:F27)</f>
        <v>0</v>
      </c>
      <c r="G28" s="283">
        <f>SUM(G23:G27)</f>
        <v>165</v>
      </c>
    </row>
    <row r="29" spans="1:23" ht="12" customHeight="1" thickBot="1" x14ac:dyDescent="0.3">
      <c r="A29" s="146"/>
      <c r="B29" s="146"/>
      <c r="C29" s="284"/>
      <c r="D29" s="284"/>
      <c r="E29" s="284"/>
      <c r="F29" s="284"/>
      <c r="G29" s="284" t="s">
        <v>0</v>
      </c>
    </row>
    <row r="30" spans="1:23" ht="21" customHeight="1" thickBot="1" x14ac:dyDescent="0.3">
      <c r="A30" s="149"/>
      <c r="B30" s="180" t="s">
        <v>22</v>
      </c>
      <c r="C30" s="269" t="s">
        <v>2</v>
      </c>
      <c r="D30" s="270" t="s">
        <v>3</v>
      </c>
      <c r="E30" s="270" t="s">
        <v>4</v>
      </c>
      <c r="F30" s="270" t="s">
        <v>5</v>
      </c>
      <c r="G30" s="271" t="s">
        <v>6</v>
      </c>
      <c r="H30" s="150" t="s">
        <v>421</v>
      </c>
      <c r="I30" s="151" t="s">
        <v>422</v>
      </c>
      <c r="J30" s="151" t="s">
        <v>423</v>
      </c>
      <c r="K30" s="151" t="s">
        <v>424</v>
      </c>
      <c r="L30" s="151" t="s">
        <v>425</v>
      </c>
      <c r="M30" s="151" t="s">
        <v>426</v>
      </c>
      <c r="N30" s="151" t="s">
        <v>427</v>
      </c>
      <c r="O30" s="151" t="s">
        <v>428</v>
      </c>
      <c r="P30" s="151" t="s">
        <v>429</v>
      </c>
      <c r="Q30" s="151" t="s">
        <v>430</v>
      </c>
      <c r="R30" s="152" t="s">
        <v>431</v>
      </c>
      <c r="S30" s="153" t="s">
        <v>432</v>
      </c>
      <c r="T30" s="154" t="s">
        <v>433</v>
      </c>
      <c r="U30" s="154" t="s">
        <v>434</v>
      </c>
      <c r="V30" s="155" t="s">
        <v>435</v>
      </c>
      <c r="W30" s="30" t="s">
        <v>519</v>
      </c>
    </row>
    <row r="31" spans="1:23" ht="24.5" customHeight="1" x14ac:dyDescent="0.25">
      <c r="A31" s="156" t="s">
        <v>266</v>
      </c>
      <c r="B31" s="157" t="s">
        <v>267</v>
      </c>
      <c r="C31" s="160">
        <v>6</v>
      </c>
      <c r="D31" s="161"/>
      <c r="E31" s="161">
        <v>34</v>
      </c>
      <c r="F31" s="161"/>
      <c r="G31" s="162">
        <f t="shared" ref="G31:G36" si="0">SUM(D31:F31)</f>
        <v>34</v>
      </c>
      <c r="H31" s="160"/>
      <c r="I31" s="161"/>
      <c r="J31" s="161" t="s">
        <v>462</v>
      </c>
      <c r="K31" s="161"/>
      <c r="L31" s="161" t="s">
        <v>468</v>
      </c>
      <c r="M31" s="161"/>
      <c r="N31" s="161"/>
      <c r="O31" s="162"/>
      <c r="P31" s="177" t="s">
        <v>468</v>
      </c>
      <c r="Q31" s="161"/>
      <c r="R31" s="162"/>
      <c r="S31" s="160" t="s">
        <v>437</v>
      </c>
      <c r="T31" s="161" t="s">
        <v>437</v>
      </c>
      <c r="U31" s="161" t="s">
        <v>437</v>
      </c>
      <c r="V31" s="162"/>
      <c r="W31" s="274" t="s">
        <v>389</v>
      </c>
    </row>
    <row r="32" spans="1:23" ht="12" customHeight="1" x14ac:dyDescent="0.25">
      <c r="A32" s="156" t="s">
        <v>268</v>
      </c>
      <c r="B32" s="157" t="s">
        <v>269</v>
      </c>
      <c r="C32" s="165">
        <v>6</v>
      </c>
      <c r="D32" s="166"/>
      <c r="E32" s="166">
        <v>34</v>
      </c>
      <c r="F32" s="166"/>
      <c r="G32" s="167">
        <f t="shared" si="0"/>
        <v>34</v>
      </c>
      <c r="H32" s="165"/>
      <c r="I32" s="166"/>
      <c r="J32" s="186" t="s">
        <v>469</v>
      </c>
      <c r="K32" s="166"/>
      <c r="L32" s="166"/>
      <c r="M32" s="166" t="s">
        <v>451</v>
      </c>
      <c r="N32" s="166" t="s">
        <v>470</v>
      </c>
      <c r="O32" s="167"/>
      <c r="P32" s="179" t="s">
        <v>449</v>
      </c>
      <c r="Q32" s="166"/>
      <c r="R32" s="167"/>
      <c r="S32" s="165" t="s">
        <v>437</v>
      </c>
      <c r="T32" s="166"/>
      <c r="U32" s="166" t="s">
        <v>437</v>
      </c>
      <c r="V32" s="167" t="s">
        <v>437</v>
      </c>
      <c r="W32" s="277" t="s">
        <v>390</v>
      </c>
    </row>
    <row r="33" spans="1:23" ht="12" customHeight="1" x14ac:dyDescent="0.25">
      <c r="A33" s="156" t="s">
        <v>270</v>
      </c>
      <c r="B33" s="157" t="s">
        <v>271</v>
      </c>
      <c r="C33" s="165">
        <v>6</v>
      </c>
      <c r="D33" s="166"/>
      <c r="E33" s="166">
        <v>34</v>
      </c>
      <c r="F33" s="166"/>
      <c r="G33" s="167">
        <f t="shared" si="0"/>
        <v>34</v>
      </c>
      <c r="H33" s="165"/>
      <c r="I33" s="166"/>
      <c r="J33" s="186" t="s">
        <v>465</v>
      </c>
      <c r="K33" s="166"/>
      <c r="L33" s="166" t="s">
        <v>466</v>
      </c>
      <c r="M33" s="166"/>
      <c r="N33" s="166"/>
      <c r="O33" s="167"/>
      <c r="P33" s="179" t="s">
        <v>449</v>
      </c>
      <c r="Q33" s="166"/>
      <c r="R33" s="167"/>
      <c r="S33" s="165" t="s">
        <v>437</v>
      </c>
      <c r="T33" s="166" t="s">
        <v>437</v>
      </c>
      <c r="U33" s="166" t="s">
        <v>437</v>
      </c>
      <c r="V33" s="167"/>
      <c r="W33" s="277" t="s">
        <v>391</v>
      </c>
    </row>
    <row r="34" spans="1:23" ht="12" customHeight="1" x14ac:dyDescent="0.25">
      <c r="A34" s="156" t="s">
        <v>272</v>
      </c>
      <c r="B34" s="157" t="s">
        <v>273</v>
      </c>
      <c r="C34" s="165">
        <v>5</v>
      </c>
      <c r="D34" s="166"/>
      <c r="E34" s="166">
        <v>30</v>
      </c>
      <c r="F34" s="166"/>
      <c r="G34" s="167">
        <f t="shared" si="0"/>
        <v>30</v>
      </c>
      <c r="H34" s="165"/>
      <c r="I34" s="166"/>
      <c r="J34" s="186" t="s">
        <v>465</v>
      </c>
      <c r="K34" s="166"/>
      <c r="L34" s="166" t="s">
        <v>551</v>
      </c>
      <c r="M34" s="166"/>
      <c r="N34" s="166"/>
      <c r="O34" s="167"/>
      <c r="P34" s="179" t="s">
        <v>460</v>
      </c>
      <c r="Q34" s="166"/>
      <c r="R34" s="167"/>
      <c r="S34" s="165" t="s">
        <v>437</v>
      </c>
      <c r="T34" s="166" t="s">
        <v>437</v>
      </c>
      <c r="U34" s="166" t="s">
        <v>437</v>
      </c>
      <c r="V34" s="167"/>
      <c r="W34" s="277" t="s">
        <v>392</v>
      </c>
    </row>
    <row r="35" spans="1:23" ht="12" customHeight="1" x14ac:dyDescent="0.25">
      <c r="A35" s="156" t="s">
        <v>274</v>
      </c>
      <c r="B35" s="157" t="s">
        <v>275</v>
      </c>
      <c r="C35" s="165">
        <v>4</v>
      </c>
      <c r="D35" s="166">
        <v>21</v>
      </c>
      <c r="E35" s="166">
        <v>18</v>
      </c>
      <c r="F35" s="166"/>
      <c r="G35" s="167">
        <f>SUM(D35:F35)</f>
        <v>39</v>
      </c>
      <c r="H35" s="165" t="s">
        <v>451</v>
      </c>
      <c r="I35" s="285"/>
      <c r="J35" s="285"/>
      <c r="K35" s="285"/>
      <c r="L35" s="285"/>
      <c r="M35" s="285"/>
      <c r="N35" s="285"/>
      <c r="O35" s="286"/>
      <c r="P35" s="287"/>
      <c r="Q35" s="166" t="s">
        <v>464</v>
      </c>
      <c r="R35" s="286"/>
      <c r="S35" s="165" t="s">
        <v>437</v>
      </c>
      <c r="T35" s="166" t="s">
        <v>437</v>
      </c>
      <c r="U35" s="166"/>
      <c r="V35" s="167"/>
      <c r="W35" s="288" t="s">
        <v>201</v>
      </c>
    </row>
    <row r="36" spans="1:23" ht="12" customHeight="1" thickBot="1" x14ac:dyDescent="0.3">
      <c r="A36" s="156" t="s">
        <v>276</v>
      </c>
      <c r="B36" s="157" t="s">
        <v>277</v>
      </c>
      <c r="C36" s="173">
        <v>3</v>
      </c>
      <c r="D36" s="174"/>
      <c r="E36" s="174">
        <v>0</v>
      </c>
      <c r="F36" s="174"/>
      <c r="G36" s="175">
        <f t="shared" si="0"/>
        <v>0</v>
      </c>
      <c r="H36" s="173"/>
      <c r="I36" s="174"/>
      <c r="J36" s="174"/>
      <c r="K36" s="174"/>
      <c r="L36" s="174" t="s">
        <v>461</v>
      </c>
      <c r="M36" s="174"/>
      <c r="N36" s="174" t="s">
        <v>461</v>
      </c>
      <c r="O36" s="175"/>
      <c r="P36" s="289" t="s">
        <v>461</v>
      </c>
      <c r="Q36" s="174" t="s">
        <v>461</v>
      </c>
      <c r="R36" s="175"/>
      <c r="S36" s="173" t="s">
        <v>437</v>
      </c>
      <c r="T36" s="174" t="s">
        <v>437</v>
      </c>
      <c r="U36" s="174"/>
      <c r="V36" s="175"/>
      <c r="W36" s="280" t="s">
        <v>393</v>
      </c>
    </row>
    <row r="37" spans="1:23" ht="12" customHeight="1" thickBot="1" x14ac:dyDescent="0.3">
      <c r="A37" s="146"/>
      <c r="B37" s="146"/>
      <c r="C37" s="281">
        <f>SUM(C31:C36)</f>
        <v>30</v>
      </c>
      <c r="D37" s="282">
        <f>SUM(D31:D36)</f>
        <v>21</v>
      </c>
      <c r="E37" s="282">
        <f>SUM(E31:E36)</f>
        <v>150</v>
      </c>
      <c r="F37" s="282">
        <f>SUM(F31:F36)</f>
        <v>0</v>
      </c>
      <c r="G37" s="283">
        <f>SUM(G31:G36)</f>
        <v>171</v>
      </c>
    </row>
    <row r="38" spans="1:23" ht="12" customHeight="1" x14ac:dyDescent="0.25">
      <c r="A38" s="146"/>
      <c r="B38" s="146"/>
      <c r="C38" s="284"/>
      <c r="D38" s="284"/>
      <c r="E38" s="284"/>
      <c r="F38" s="284"/>
      <c r="G38" s="284"/>
    </row>
    <row r="39" spans="1:23" ht="12" customHeight="1" x14ac:dyDescent="0.25">
      <c r="A39" s="146"/>
      <c r="B39" s="146"/>
      <c r="C39" s="9"/>
      <c r="D39" s="9"/>
      <c r="E39" s="9"/>
      <c r="F39" s="9"/>
      <c r="G39" s="9"/>
    </row>
    <row r="40" spans="1:23" ht="12" customHeight="1" thickBot="1" x14ac:dyDescent="0.3">
      <c r="A40" s="149"/>
      <c r="B40" s="180" t="s">
        <v>291</v>
      </c>
      <c r="C40" s="290"/>
      <c r="D40" s="290"/>
      <c r="E40" s="290"/>
      <c r="F40" s="290"/>
      <c r="G40" s="290"/>
    </row>
    <row r="41" spans="1:23" ht="19.25" customHeight="1" thickBot="1" x14ac:dyDescent="0.3">
      <c r="A41" s="149"/>
      <c r="B41" s="149" t="s">
        <v>36</v>
      </c>
      <c r="C41" s="291" t="s">
        <v>2</v>
      </c>
      <c r="D41" s="292" t="s">
        <v>3</v>
      </c>
      <c r="E41" s="292" t="s">
        <v>4</v>
      </c>
      <c r="F41" s="293" t="s">
        <v>5</v>
      </c>
      <c r="G41" s="294" t="s">
        <v>6</v>
      </c>
      <c r="H41" s="150" t="s">
        <v>421</v>
      </c>
      <c r="I41" s="151" t="s">
        <v>422</v>
      </c>
      <c r="J41" s="151" t="s">
        <v>423</v>
      </c>
      <c r="K41" s="151" t="s">
        <v>424</v>
      </c>
      <c r="L41" s="151" t="s">
        <v>425</v>
      </c>
      <c r="M41" s="151" t="s">
        <v>426</v>
      </c>
      <c r="N41" s="151" t="s">
        <v>427</v>
      </c>
      <c r="O41" s="151" t="s">
        <v>428</v>
      </c>
      <c r="P41" s="151" t="s">
        <v>429</v>
      </c>
      <c r="Q41" s="151" t="s">
        <v>430</v>
      </c>
      <c r="R41" s="152" t="s">
        <v>431</v>
      </c>
      <c r="S41" s="153" t="s">
        <v>432</v>
      </c>
      <c r="T41" s="154" t="s">
        <v>433</v>
      </c>
      <c r="U41" s="154" t="s">
        <v>434</v>
      </c>
      <c r="V41" s="155" t="s">
        <v>435</v>
      </c>
      <c r="W41" s="30" t="s">
        <v>519</v>
      </c>
    </row>
    <row r="42" spans="1:23" ht="12" customHeight="1" x14ac:dyDescent="0.25">
      <c r="A42" s="156" t="s">
        <v>278</v>
      </c>
      <c r="B42" s="157" t="s">
        <v>279</v>
      </c>
      <c r="C42" s="295">
        <v>7</v>
      </c>
      <c r="D42" s="296"/>
      <c r="E42" s="296">
        <v>32</v>
      </c>
      <c r="F42" s="296"/>
      <c r="G42" s="297">
        <f>SUM(D42:F42)</f>
        <v>32</v>
      </c>
      <c r="H42" s="160"/>
      <c r="I42" s="161"/>
      <c r="J42" s="182" t="s">
        <v>467</v>
      </c>
      <c r="K42" s="161"/>
      <c r="L42" s="182" t="s">
        <v>444</v>
      </c>
      <c r="M42" s="161"/>
      <c r="N42" s="161"/>
      <c r="O42" s="162"/>
      <c r="P42" s="298" t="s">
        <v>457</v>
      </c>
      <c r="Q42" s="161"/>
      <c r="R42" s="162"/>
      <c r="S42" s="160" t="s">
        <v>437</v>
      </c>
      <c r="T42" s="161" t="s">
        <v>437</v>
      </c>
      <c r="U42" s="161" t="s">
        <v>437</v>
      </c>
      <c r="V42" s="162"/>
      <c r="W42" s="299" t="s">
        <v>394</v>
      </c>
    </row>
    <row r="43" spans="1:23" ht="12" customHeight="1" x14ac:dyDescent="0.25">
      <c r="A43" s="156" t="s">
        <v>280</v>
      </c>
      <c r="B43" s="157" t="s">
        <v>281</v>
      </c>
      <c r="C43" s="300">
        <v>7</v>
      </c>
      <c r="D43" s="301"/>
      <c r="E43" s="301">
        <v>32</v>
      </c>
      <c r="F43" s="301"/>
      <c r="G43" s="302">
        <f>SUM(D43:F43)</f>
        <v>32</v>
      </c>
      <c r="H43" s="165"/>
      <c r="I43" s="166"/>
      <c r="J43" s="186" t="s">
        <v>467</v>
      </c>
      <c r="K43" s="166"/>
      <c r="L43" s="186" t="s">
        <v>444</v>
      </c>
      <c r="M43" s="166"/>
      <c r="N43" s="166"/>
      <c r="O43" s="167"/>
      <c r="P43" s="185" t="s">
        <v>457</v>
      </c>
      <c r="Q43" s="166"/>
      <c r="R43" s="167"/>
      <c r="S43" s="165" t="s">
        <v>437</v>
      </c>
      <c r="T43" s="166" t="s">
        <v>437</v>
      </c>
      <c r="U43" s="166" t="s">
        <v>437</v>
      </c>
      <c r="V43" s="167"/>
      <c r="W43" s="303" t="s">
        <v>395</v>
      </c>
    </row>
    <row r="44" spans="1:23" ht="12" customHeight="1" x14ac:dyDescent="0.25">
      <c r="A44" s="156" t="s">
        <v>401</v>
      </c>
      <c r="B44" s="157" t="s">
        <v>227</v>
      </c>
      <c r="C44" s="300">
        <v>3</v>
      </c>
      <c r="D44" s="301">
        <v>12</v>
      </c>
      <c r="E44" s="304">
        <v>13</v>
      </c>
      <c r="F44" s="301"/>
      <c r="G44" s="302">
        <v>25</v>
      </c>
      <c r="H44" s="185" t="s">
        <v>436</v>
      </c>
      <c r="I44" s="166"/>
      <c r="J44" s="186" t="s">
        <v>455</v>
      </c>
      <c r="K44" s="166"/>
      <c r="L44" s="166"/>
      <c r="M44" s="166"/>
      <c r="N44" s="166"/>
      <c r="O44" s="167"/>
      <c r="P44" s="165" t="s">
        <v>464</v>
      </c>
      <c r="Q44" s="166"/>
      <c r="R44" s="167"/>
      <c r="S44" s="165"/>
      <c r="T44" s="166"/>
      <c r="U44" s="166" t="s">
        <v>437</v>
      </c>
      <c r="V44" s="167"/>
      <c r="W44" s="305" t="s">
        <v>220</v>
      </c>
    </row>
    <row r="45" spans="1:23" ht="12" customHeight="1" x14ac:dyDescent="0.25">
      <c r="A45" s="156" t="s">
        <v>282</v>
      </c>
      <c r="B45" s="157" t="s">
        <v>397</v>
      </c>
      <c r="C45" s="300">
        <v>7</v>
      </c>
      <c r="D45" s="301"/>
      <c r="E45" s="301">
        <v>32</v>
      </c>
      <c r="F45" s="301"/>
      <c r="G45" s="302">
        <f>SUM(D45:F45)</f>
        <v>32</v>
      </c>
      <c r="H45" s="165"/>
      <c r="I45" s="166"/>
      <c r="J45" s="186" t="s">
        <v>467</v>
      </c>
      <c r="K45" s="166"/>
      <c r="L45" s="186" t="s">
        <v>444</v>
      </c>
      <c r="M45" s="166"/>
      <c r="N45" s="166"/>
      <c r="O45" s="167"/>
      <c r="P45" s="185" t="s">
        <v>457</v>
      </c>
      <c r="Q45" s="166"/>
      <c r="R45" s="167"/>
      <c r="S45" s="165"/>
      <c r="T45" s="166" t="s">
        <v>437</v>
      </c>
      <c r="U45" s="166" t="s">
        <v>437</v>
      </c>
      <c r="V45" s="167"/>
      <c r="W45" s="303"/>
    </row>
    <row r="46" spans="1:23" ht="12" customHeight="1" thickBot="1" x14ac:dyDescent="0.3">
      <c r="A46" s="156" t="s">
        <v>283</v>
      </c>
      <c r="B46" s="157" t="s">
        <v>558</v>
      </c>
      <c r="C46" s="306">
        <v>6</v>
      </c>
      <c r="D46" s="307"/>
      <c r="E46" s="307">
        <v>40</v>
      </c>
      <c r="F46" s="307"/>
      <c r="G46" s="308">
        <f>SUM(D46:F46)</f>
        <v>40</v>
      </c>
      <c r="H46" s="189" t="s">
        <v>452</v>
      </c>
      <c r="I46" s="174"/>
      <c r="J46" s="190" t="s">
        <v>452</v>
      </c>
      <c r="K46" s="174"/>
      <c r="L46" s="174"/>
      <c r="M46" s="174"/>
      <c r="N46" s="174"/>
      <c r="O46" s="175"/>
      <c r="P46" s="173" t="s">
        <v>464</v>
      </c>
      <c r="Q46" s="174"/>
      <c r="R46" s="175"/>
      <c r="S46" s="173" t="s">
        <v>437</v>
      </c>
      <c r="T46" s="174"/>
      <c r="U46" s="174"/>
      <c r="V46" s="175" t="s">
        <v>437</v>
      </c>
      <c r="W46" s="309" t="s">
        <v>396</v>
      </c>
    </row>
    <row r="47" spans="1:23" ht="12" customHeight="1" thickBot="1" x14ac:dyDescent="0.3">
      <c r="A47" s="146"/>
      <c r="B47" s="146"/>
      <c r="C47" s="310">
        <f>SUM(C42:C46)</f>
        <v>30</v>
      </c>
      <c r="D47" s="311">
        <f>SUM(D42:D46)</f>
        <v>12</v>
      </c>
      <c r="E47" s="311">
        <f>SUM(E42:E46)</f>
        <v>149</v>
      </c>
      <c r="F47" s="312">
        <f>SUM(F42:F46)</f>
        <v>0</v>
      </c>
      <c r="G47" s="313">
        <f>SUM(G42:G46)</f>
        <v>161</v>
      </c>
    </row>
    <row r="48" spans="1:23" ht="12" customHeight="1" x14ac:dyDescent="0.25">
      <c r="A48" s="146"/>
      <c r="B48" s="146"/>
      <c r="C48" s="314"/>
      <c r="D48" s="314"/>
      <c r="E48" s="314"/>
      <c r="F48" s="314"/>
      <c r="G48" s="314"/>
    </row>
    <row r="49" spans="1:23" ht="12" customHeight="1" thickBot="1" x14ac:dyDescent="0.3">
      <c r="A49" s="146"/>
      <c r="B49" s="146"/>
      <c r="C49" s="315" t="s">
        <v>0</v>
      </c>
      <c r="D49" s="315" t="s">
        <v>0</v>
      </c>
      <c r="E49" s="315" t="s">
        <v>0</v>
      </c>
      <c r="F49" s="315" t="s">
        <v>0</v>
      </c>
      <c r="G49" s="315" t="s">
        <v>0</v>
      </c>
    </row>
    <row r="50" spans="1:23" ht="20" customHeight="1" thickBot="1" x14ac:dyDescent="0.3">
      <c r="A50" s="149"/>
      <c r="B50" s="180" t="s">
        <v>52</v>
      </c>
      <c r="C50" s="291" t="s">
        <v>2</v>
      </c>
      <c r="D50" s="292" t="s">
        <v>3</v>
      </c>
      <c r="E50" s="292" t="s">
        <v>4</v>
      </c>
      <c r="F50" s="293" t="s">
        <v>5</v>
      </c>
      <c r="G50" s="294" t="s">
        <v>6</v>
      </c>
      <c r="H50" s="150" t="s">
        <v>421</v>
      </c>
      <c r="I50" s="151" t="s">
        <v>422</v>
      </c>
      <c r="J50" s="151" t="s">
        <v>423</v>
      </c>
      <c r="K50" s="151" t="s">
        <v>424</v>
      </c>
      <c r="L50" s="151" t="s">
        <v>425</v>
      </c>
      <c r="M50" s="151" t="s">
        <v>426</v>
      </c>
      <c r="N50" s="151" t="s">
        <v>427</v>
      </c>
      <c r="O50" s="151" t="s">
        <v>428</v>
      </c>
      <c r="P50" s="151" t="s">
        <v>429</v>
      </c>
      <c r="Q50" s="151" t="s">
        <v>430</v>
      </c>
      <c r="R50" s="152" t="s">
        <v>431</v>
      </c>
      <c r="S50" s="153" t="s">
        <v>432</v>
      </c>
      <c r="T50" s="154" t="s">
        <v>433</v>
      </c>
      <c r="U50" s="154" t="s">
        <v>434</v>
      </c>
      <c r="V50" s="155" t="s">
        <v>435</v>
      </c>
      <c r="W50" s="30" t="s">
        <v>519</v>
      </c>
    </row>
    <row r="51" spans="1:23" ht="12" customHeight="1" x14ac:dyDescent="0.25">
      <c r="A51" s="156" t="s">
        <v>284</v>
      </c>
      <c r="B51" s="157" t="s">
        <v>285</v>
      </c>
      <c r="C51" s="295">
        <v>7</v>
      </c>
      <c r="D51" s="296"/>
      <c r="E51" s="296">
        <v>32</v>
      </c>
      <c r="F51" s="296"/>
      <c r="G51" s="316">
        <f>SUM(D51:F51)</f>
        <v>32</v>
      </c>
      <c r="H51" s="160"/>
      <c r="I51" s="161"/>
      <c r="J51" s="182" t="s">
        <v>467</v>
      </c>
      <c r="K51" s="161"/>
      <c r="L51" s="182" t="s">
        <v>444</v>
      </c>
      <c r="M51" s="161"/>
      <c r="N51" s="161"/>
      <c r="O51" s="162"/>
      <c r="P51" s="317" t="s">
        <v>457</v>
      </c>
      <c r="Q51" s="161"/>
      <c r="R51" s="162"/>
      <c r="S51" s="177"/>
      <c r="T51" s="161" t="s">
        <v>437</v>
      </c>
      <c r="U51" s="161" t="s">
        <v>437</v>
      </c>
      <c r="V51" s="162"/>
      <c r="W51" s="299" t="s">
        <v>398</v>
      </c>
    </row>
    <row r="52" spans="1:23" ht="12" customHeight="1" x14ac:dyDescent="0.25">
      <c r="A52" s="156" t="s">
        <v>286</v>
      </c>
      <c r="B52" s="157" t="s">
        <v>287</v>
      </c>
      <c r="C52" s="300">
        <v>7</v>
      </c>
      <c r="D52" s="301"/>
      <c r="E52" s="301">
        <v>32</v>
      </c>
      <c r="F52" s="301"/>
      <c r="G52" s="318">
        <f>SUM(D52:F52)</f>
        <v>32</v>
      </c>
      <c r="H52" s="165"/>
      <c r="I52" s="166"/>
      <c r="J52" s="186" t="s">
        <v>467</v>
      </c>
      <c r="K52" s="166"/>
      <c r="L52" s="186" t="s">
        <v>444</v>
      </c>
      <c r="M52" s="166"/>
      <c r="N52" s="166"/>
      <c r="O52" s="167"/>
      <c r="P52" s="319" t="s">
        <v>457</v>
      </c>
      <c r="Q52" s="166"/>
      <c r="R52" s="167"/>
      <c r="S52" s="179"/>
      <c r="T52" s="166"/>
      <c r="U52" s="166" t="s">
        <v>437</v>
      </c>
      <c r="V52" s="167" t="s">
        <v>437</v>
      </c>
      <c r="W52" s="303"/>
    </row>
    <row r="53" spans="1:23" ht="12" customHeight="1" x14ac:dyDescent="0.25">
      <c r="A53" s="156" t="s">
        <v>288</v>
      </c>
      <c r="B53" s="157" t="s">
        <v>557</v>
      </c>
      <c r="C53" s="300">
        <v>7</v>
      </c>
      <c r="D53" s="301"/>
      <c r="E53" s="301">
        <v>40</v>
      </c>
      <c r="F53" s="301"/>
      <c r="G53" s="318"/>
      <c r="H53" s="185" t="s">
        <v>452</v>
      </c>
      <c r="I53" s="166"/>
      <c r="J53" s="186" t="s">
        <v>452</v>
      </c>
      <c r="K53" s="166"/>
      <c r="L53" s="166"/>
      <c r="M53" s="166"/>
      <c r="N53" s="166"/>
      <c r="O53" s="167"/>
      <c r="P53" s="179" t="s">
        <v>464</v>
      </c>
      <c r="Q53" s="166"/>
      <c r="R53" s="167"/>
      <c r="S53" s="179" t="s">
        <v>437</v>
      </c>
      <c r="T53" s="166"/>
      <c r="U53" s="166"/>
      <c r="V53" s="167" t="s">
        <v>437</v>
      </c>
      <c r="W53" s="303" t="s">
        <v>399</v>
      </c>
    </row>
    <row r="54" spans="1:23" ht="12" customHeight="1" thickBot="1" x14ac:dyDescent="0.3">
      <c r="A54" s="156" t="s">
        <v>289</v>
      </c>
      <c r="B54" s="157" t="s">
        <v>55</v>
      </c>
      <c r="C54" s="306">
        <v>9</v>
      </c>
      <c r="D54" s="307"/>
      <c r="E54" s="307">
        <v>0</v>
      </c>
      <c r="F54" s="307"/>
      <c r="G54" s="320">
        <f>SUM(D54:F54)</f>
        <v>0</v>
      </c>
      <c r="H54" s="173"/>
      <c r="I54" s="174"/>
      <c r="J54" s="174"/>
      <c r="K54" s="174"/>
      <c r="L54" s="190" t="s">
        <v>481</v>
      </c>
      <c r="M54" s="174"/>
      <c r="N54" s="190" t="s">
        <v>467</v>
      </c>
      <c r="O54" s="175"/>
      <c r="P54" s="321" t="s">
        <v>481</v>
      </c>
      <c r="Q54" s="190" t="s">
        <v>467</v>
      </c>
      <c r="R54" s="175"/>
      <c r="S54" s="289" t="s">
        <v>437</v>
      </c>
      <c r="T54" s="174"/>
      <c r="U54" s="174" t="s">
        <v>437</v>
      </c>
      <c r="V54" s="175" t="s">
        <v>437</v>
      </c>
      <c r="W54" s="309" t="s">
        <v>400</v>
      </c>
    </row>
    <row r="55" spans="1:23" ht="12" customHeight="1" thickBot="1" x14ac:dyDescent="0.3">
      <c r="A55" s="146"/>
      <c r="B55" s="146"/>
      <c r="C55" s="310">
        <f>SUM(C51:C54)</f>
        <v>30</v>
      </c>
      <c r="D55" s="311">
        <f>SUM(D51:D54)</f>
        <v>0</v>
      </c>
      <c r="E55" s="311">
        <f>SUM(E51:E54)</f>
        <v>104</v>
      </c>
      <c r="F55" s="312">
        <f>SUM(F51:F54)</f>
        <v>0</v>
      </c>
      <c r="G55" s="313">
        <f>SUM(G51:G54)</f>
        <v>64</v>
      </c>
    </row>
    <row r="56" spans="1:23" ht="12" customHeight="1" x14ac:dyDescent="0.25">
      <c r="A56" s="146"/>
      <c r="B56" s="146"/>
      <c r="C56" s="314"/>
      <c r="D56" s="314"/>
      <c r="E56" s="314"/>
      <c r="F56" s="314"/>
      <c r="G56" s="314"/>
    </row>
  </sheetData>
  <mergeCells count="16">
    <mergeCell ref="B12:G12"/>
    <mergeCell ref="B13:G13"/>
    <mergeCell ref="B14:G14"/>
    <mergeCell ref="A5:G5"/>
    <mergeCell ref="A6:G6"/>
    <mergeCell ref="A7:G7"/>
    <mergeCell ref="A8:G8"/>
    <mergeCell ref="B11:G11"/>
    <mergeCell ref="S21:V21"/>
    <mergeCell ref="H19:O19"/>
    <mergeCell ref="P19:R19"/>
    <mergeCell ref="H20:K20"/>
    <mergeCell ref="L20:O20"/>
    <mergeCell ref="P20:R20"/>
    <mergeCell ref="H21:I21"/>
    <mergeCell ref="L21:M21"/>
  </mergeCells>
  <hyperlinks>
    <hyperlink ref="B16" location="Mathématiques!A21" display="M1 Mathématiques" xr:uid="{45B838B3-FDDB-45E0-BC24-906C7BC67632}"/>
    <hyperlink ref="B17" location="Mathématiques!A40" display="M2 Mathématiques" xr:uid="{888B11F1-E45E-4361-A162-5515583C3FDD}"/>
  </hyperlinks>
  <pageMargins left="0.7" right="0.7" top="0.75" bottom="0.75" header="0.3" footer="0.3"/>
  <pageSetup paperSize="9" orientation="portrait" horizontalDpi="4294967295" verticalDpi="4294967295" r:id="rId1"/>
  <ignoredErrors>
    <ignoredError sqref="G23:G27 G31:G36 G42:G43 G51:G52 G54 G45:G46" formulaRange="1"/>
    <ignoredError sqref="J24:J27 J33:J34 J42:J45 J51:Q5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I82"/>
  <sheetViews>
    <sheetView workbookViewId="0">
      <selection activeCell="I2" sqref="I2"/>
    </sheetView>
  </sheetViews>
  <sheetFormatPr baseColWidth="10" defaultColWidth="10.81640625" defaultRowHeight="10.5" x14ac:dyDescent="0.25"/>
  <cols>
    <col min="1" max="1" width="6.81640625" style="10" customWidth="1"/>
    <col min="2" max="2" width="37" style="10" customWidth="1"/>
    <col min="3" max="3" width="4.54296875" style="10" customWidth="1"/>
    <col min="4" max="6" width="3.1796875" style="10" customWidth="1"/>
    <col min="7" max="7" width="4" style="10" customWidth="1"/>
    <col min="8" max="9" width="7.1796875" style="10" bestFit="1" customWidth="1"/>
    <col min="10" max="11" width="7.453125" style="10" bestFit="1" customWidth="1"/>
    <col min="12" max="12" width="5.81640625" style="10" bestFit="1" customWidth="1"/>
    <col min="13" max="13" width="5" style="10" bestFit="1" customWidth="1"/>
    <col min="14" max="14" width="5.1796875" style="10" bestFit="1" customWidth="1"/>
    <col min="15" max="15" width="5.453125" style="10" bestFit="1" customWidth="1"/>
    <col min="16" max="16" width="5.81640625" style="10" bestFit="1" customWidth="1"/>
    <col min="17" max="18" width="5.1796875" style="10" bestFit="1" customWidth="1"/>
    <col min="19" max="22" width="2.54296875" style="10" bestFit="1" customWidth="1"/>
    <col min="23" max="23" width="20.453125" style="10" customWidth="1"/>
    <col min="24" max="16384" width="10.81640625" style="10"/>
  </cols>
  <sheetData>
    <row r="1" spans="1:9" ht="14" customHeight="1" x14ac:dyDescent="0.3">
      <c r="A1" s="7"/>
      <c r="B1" s="8" t="s">
        <v>491</v>
      </c>
      <c r="C1" s="9"/>
      <c r="D1" s="9"/>
      <c r="E1" s="9"/>
      <c r="F1" s="9"/>
      <c r="G1" s="9"/>
    </row>
    <row r="2" spans="1:9" ht="14" customHeight="1" x14ac:dyDescent="0.3">
      <c r="A2" s="7"/>
      <c r="B2" s="8" t="s">
        <v>492</v>
      </c>
      <c r="C2" s="9"/>
      <c r="D2" s="9"/>
      <c r="E2" s="9"/>
      <c r="F2" s="9"/>
      <c r="G2" s="9"/>
    </row>
    <row r="3" spans="1:9" ht="14" customHeight="1" x14ac:dyDescent="0.3">
      <c r="A3" s="7"/>
      <c r="B3" s="8" t="s">
        <v>499</v>
      </c>
      <c r="C3" s="9"/>
      <c r="D3" s="9"/>
      <c r="E3" s="9"/>
      <c r="F3" s="9"/>
      <c r="G3" s="9"/>
    </row>
    <row r="4" spans="1:9" ht="14" customHeight="1" thickBot="1" x14ac:dyDescent="0.35">
      <c r="A4" s="7"/>
      <c r="B4" s="8" t="s">
        <v>555</v>
      </c>
      <c r="C4" s="9"/>
      <c r="D4" s="9"/>
      <c r="E4" s="9"/>
      <c r="F4" s="9"/>
      <c r="G4" s="9"/>
    </row>
    <row r="5" spans="1:9" ht="36.5" customHeight="1" thickBot="1" x14ac:dyDescent="0.3">
      <c r="A5" s="412" t="s">
        <v>516</v>
      </c>
      <c r="B5" s="413"/>
      <c r="C5" s="413"/>
      <c r="D5" s="413"/>
      <c r="E5" s="413"/>
      <c r="F5" s="413"/>
      <c r="G5" s="414"/>
      <c r="I5" s="10" t="s">
        <v>0</v>
      </c>
    </row>
    <row r="6" spans="1:9" ht="97.25" customHeight="1" thickBot="1" x14ac:dyDescent="0.3">
      <c r="A6" s="412" t="s">
        <v>517</v>
      </c>
      <c r="B6" s="413"/>
      <c r="C6" s="413"/>
      <c r="D6" s="413"/>
      <c r="E6" s="413"/>
      <c r="F6" s="413"/>
      <c r="G6" s="414"/>
    </row>
    <row r="7" spans="1:9" ht="21" customHeight="1" thickBot="1" x14ac:dyDescent="0.3">
      <c r="A7" s="415" t="s">
        <v>518</v>
      </c>
      <c r="B7" s="416"/>
      <c r="C7" s="416"/>
      <c r="D7" s="416"/>
      <c r="E7" s="416"/>
      <c r="F7" s="416"/>
      <c r="G7" s="417"/>
    </row>
    <row r="8" spans="1:9" ht="11" customHeight="1" thickBot="1" x14ac:dyDescent="0.3">
      <c r="A8" s="418" t="s">
        <v>493</v>
      </c>
      <c r="B8" s="419"/>
      <c r="C8" s="419"/>
      <c r="D8" s="419"/>
      <c r="E8" s="419"/>
      <c r="F8" s="419"/>
      <c r="G8" s="420"/>
    </row>
    <row r="9" spans="1:9" ht="9.5" customHeight="1" x14ac:dyDescent="0.35">
      <c r="A9"/>
      <c r="B9"/>
      <c r="C9"/>
      <c r="D9"/>
      <c r="E9"/>
      <c r="F9"/>
      <c r="G9"/>
    </row>
    <row r="10" spans="1:9" ht="15.5" thickBot="1" x14ac:dyDescent="0.35">
      <c r="A10" s="11" t="s">
        <v>494</v>
      </c>
      <c r="B10" s="12"/>
      <c r="C10" s="12"/>
      <c r="D10" s="12"/>
      <c r="E10" s="12"/>
      <c r="F10" s="12"/>
      <c r="G10" s="12"/>
    </row>
    <row r="11" spans="1:9" x14ac:dyDescent="0.25">
      <c r="A11" s="13" t="s">
        <v>432</v>
      </c>
      <c r="B11" s="421" t="s">
        <v>495</v>
      </c>
      <c r="C11" s="421"/>
      <c r="D11" s="421"/>
      <c r="E11" s="421"/>
      <c r="F11" s="421"/>
      <c r="G11" s="422"/>
    </row>
    <row r="12" spans="1:9" x14ac:dyDescent="0.25">
      <c r="A12" s="14" t="s">
        <v>433</v>
      </c>
      <c r="B12" s="408" t="s">
        <v>496</v>
      </c>
      <c r="C12" s="408"/>
      <c r="D12" s="408"/>
      <c r="E12" s="408"/>
      <c r="F12" s="408"/>
      <c r="G12" s="409"/>
    </row>
    <row r="13" spans="1:9" x14ac:dyDescent="0.25">
      <c r="A13" s="14" t="s">
        <v>434</v>
      </c>
      <c r="B13" s="408" t="s">
        <v>497</v>
      </c>
      <c r="C13" s="408"/>
      <c r="D13" s="408"/>
      <c r="E13" s="408"/>
      <c r="F13" s="408"/>
      <c r="G13" s="409"/>
    </row>
    <row r="14" spans="1:9" ht="11" thickBot="1" x14ac:dyDescent="0.3">
      <c r="A14" s="15" t="s">
        <v>435</v>
      </c>
      <c r="B14" s="410" t="s">
        <v>498</v>
      </c>
      <c r="C14" s="410"/>
      <c r="D14" s="410"/>
      <c r="E14" s="410"/>
      <c r="F14" s="410"/>
      <c r="G14" s="411"/>
    </row>
    <row r="15" spans="1:9" ht="4.25" customHeight="1" x14ac:dyDescent="0.25"/>
    <row r="16" spans="1:9" ht="10.5" customHeight="1" x14ac:dyDescent="0.25">
      <c r="A16" s="6"/>
      <c r="B16" s="16" t="s">
        <v>416</v>
      </c>
    </row>
    <row r="17" spans="1:61" x14ac:dyDescent="0.25">
      <c r="B17" s="2" t="s">
        <v>417</v>
      </c>
    </row>
    <row r="18" spans="1:61" ht="11" thickBot="1" x14ac:dyDescent="0.3"/>
    <row r="19" spans="1:61" ht="11" thickBot="1" x14ac:dyDescent="0.3">
      <c r="H19" s="429" t="s">
        <v>505</v>
      </c>
      <c r="I19" s="430"/>
      <c r="J19" s="430"/>
      <c r="K19" s="430"/>
      <c r="L19" s="430"/>
      <c r="M19" s="430"/>
      <c r="N19" s="430"/>
      <c r="O19" s="431"/>
      <c r="P19" s="430" t="s">
        <v>506</v>
      </c>
      <c r="Q19" s="430"/>
      <c r="R19" s="431"/>
      <c r="S19" s="19"/>
      <c r="T19" s="19"/>
      <c r="U19" s="19"/>
      <c r="V19" s="19"/>
    </row>
    <row r="20" spans="1:61" ht="11" thickBot="1" x14ac:dyDescent="0.3">
      <c r="H20" s="429" t="s">
        <v>507</v>
      </c>
      <c r="I20" s="430"/>
      <c r="J20" s="430"/>
      <c r="K20" s="431"/>
      <c r="L20" s="429" t="s">
        <v>508</v>
      </c>
      <c r="M20" s="430"/>
      <c r="N20" s="430"/>
      <c r="O20" s="431"/>
      <c r="P20" s="430" t="s">
        <v>508</v>
      </c>
      <c r="Q20" s="430"/>
      <c r="R20" s="431"/>
      <c r="S20" s="19"/>
      <c r="T20" s="19"/>
      <c r="U20" s="19"/>
      <c r="V20" s="19"/>
    </row>
    <row r="21" spans="1:61" ht="78" customHeight="1" thickBot="1" x14ac:dyDescent="0.3">
      <c r="A21" s="20"/>
      <c r="B21" s="21" t="s">
        <v>453</v>
      </c>
      <c r="C21" s="21"/>
      <c r="D21" s="21"/>
      <c r="E21" s="21"/>
      <c r="F21" s="21"/>
      <c r="G21" s="21"/>
      <c r="H21" s="429" t="s">
        <v>509</v>
      </c>
      <c r="I21" s="431"/>
      <c r="J21" s="18" t="s">
        <v>510</v>
      </c>
      <c r="K21" s="18" t="s">
        <v>5</v>
      </c>
      <c r="L21" s="429" t="s">
        <v>509</v>
      </c>
      <c r="M21" s="431"/>
      <c r="N21" s="18" t="s">
        <v>510</v>
      </c>
      <c r="O21" s="18" t="s">
        <v>5</v>
      </c>
      <c r="P21" s="18" t="s">
        <v>509</v>
      </c>
      <c r="Q21" s="18" t="s">
        <v>510</v>
      </c>
      <c r="R21" s="17" t="s">
        <v>5</v>
      </c>
      <c r="S21" s="426" t="s">
        <v>511</v>
      </c>
      <c r="T21" s="427"/>
      <c r="U21" s="427"/>
      <c r="V21" s="428"/>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row>
    <row r="22" spans="1:61" ht="24" customHeight="1" thickBot="1" x14ac:dyDescent="0.3">
      <c r="A22" s="26"/>
      <c r="B22" s="26" t="s">
        <v>1</v>
      </c>
      <c r="C22" s="27" t="s">
        <v>2</v>
      </c>
      <c r="D22" s="28" t="s">
        <v>3</v>
      </c>
      <c r="E22" s="28" t="s">
        <v>4</v>
      </c>
      <c r="F22" s="28" t="s">
        <v>5</v>
      </c>
      <c r="G22" s="29" t="s">
        <v>6</v>
      </c>
      <c r="H22" s="30" t="s">
        <v>421</v>
      </c>
      <c r="I22" s="31" t="s">
        <v>422</v>
      </c>
      <c r="J22" s="31" t="s">
        <v>423</v>
      </c>
      <c r="K22" s="31" t="s">
        <v>424</v>
      </c>
      <c r="L22" s="31" t="s">
        <v>425</v>
      </c>
      <c r="M22" s="31" t="s">
        <v>426</v>
      </c>
      <c r="N22" s="31" t="s">
        <v>427</v>
      </c>
      <c r="O22" s="31" t="s">
        <v>428</v>
      </c>
      <c r="P22" s="31" t="s">
        <v>429</v>
      </c>
      <c r="Q22" s="31" t="s">
        <v>430</v>
      </c>
      <c r="R22" s="32" t="s">
        <v>431</v>
      </c>
      <c r="S22" s="33" t="s">
        <v>432</v>
      </c>
      <c r="T22" s="34" t="s">
        <v>433</v>
      </c>
      <c r="U22" s="34" t="s">
        <v>434</v>
      </c>
      <c r="V22" s="35" t="s">
        <v>435</v>
      </c>
      <c r="W22" s="30" t="s">
        <v>519</v>
      </c>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row>
    <row r="23" spans="1:61" ht="12" customHeight="1" x14ac:dyDescent="0.25">
      <c r="A23" s="36" t="s">
        <v>292</v>
      </c>
      <c r="B23" s="37" t="s">
        <v>103</v>
      </c>
      <c r="C23" s="38">
        <v>3</v>
      </c>
      <c r="D23" s="39"/>
      <c r="E23" s="39">
        <v>24</v>
      </c>
      <c r="F23" s="39">
        <v>6</v>
      </c>
      <c r="G23" s="40">
        <f>SUM(D23:F23)</f>
        <v>30</v>
      </c>
      <c r="H23" s="41" t="s">
        <v>552</v>
      </c>
      <c r="I23" s="42"/>
      <c r="J23" s="43" t="s">
        <v>553</v>
      </c>
      <c r="K23" s="42" t="s">
        <v>553</v>
      </c>
      <c r="L23" s="43"/>
      <c r="M23" s="43"/>
      <c r="N23" s="43"/>
      <c r="O23" s="44"/>
      <c r="P23" s="45" t="s">
        <v>554</v>
      </c>
      <c r="Q23" s="43"/>
      <c r="R23" s="46"/>
      <c r="S23" s="41"/>
      <c r="T23" s="43"/>
      <c r="U23" s="43" t="s">
        <v>437</v>
      </c>
      <c r="V23" s="44"/>
      <c r="W23" s="47" t="s">
        <v>7</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row>
    <row r="24" spans="1:61" x14ac:dyDescent="0.25">
      <c r="A24" s="36" t="s">
        <v>413</v>
      </c>
      <c r="B24" s="37" t="s">
        <v>315</v>
      </c>
      <c r="C24" s="48">
        <v>4</v>
      </c>
      <c r="D24" s="49">
        <v>6</v>
      </c>
      <c r="E24" s="49">
        <v>8</v>
      </c>
      <c r="F24" s="49">
        <v>10</v>
      </c>
      <c r="G24" s="50">
        <f t="shared" ref="G24:G30" si="0">SUM(D24:F24)</f>
        <v>24</v>
      </c>
      <c r="H24" s="51"/>
      <c r="I24" s="52"/>
      <c r="J24" s="52"/>
      <c r="K24" s="52"/>
      <c r="L24" s="52" t="s">
        <v>451</v>
      </c>
      <c r="M24" s="52"/>
      <c r="N24" s="52"/>
      <c r="O24" s="53"/>
      <c r="P24" s="54" t="s">
        <v>451</v>
      </c>
      <c r="Q24" s="52"/>
      <c r="R24" s="55"/>
      <c r="S24" s="51" t="s">
        <v>437</v>
      </c>
      <c r="T24" s="52" t="s">
        <v>437</v>
      </c>
      <c r="U24" s="52"/>
      <c r="V24" s="53"/>
      <c r="W24" s="56" t="s">
        <v>293</v>
      </c>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row>
    <row r="25" spans="1:61" x14ac:dyDescent="0.25">
      <c r="A25" s="36" t="s">
        <v>295</v>
      </c>
      <c r="B25" s="37" t="s">
        <v>296</v>
      </c>
      <c r="C25" s="48">
        <v>4</v>
      </c>
      <c r="D25" s="49">
        <v>6</v>
      </c>
      <c r="E25" s="49">
        <v>16</v>
      </c>
      <c r="F25" s="49">
        <v>8</v>
      </c>
      <c r="G25" s="50">
        <f t="shared" si="0"/>
        <v>30</v>
      </c>
      <c r="H25" s="51"/>
      <c r="I25" s="52"/>
      <c r="J25" s="52"/>
      <c r="K25" s="52" t="s">
        <v>462</v>
      </c>
      <c r="L25" s="52" t="s">
        <v>448</v>
      </c>
      <c r="M25" s="52"/>
      <c r="N25" s="52"/>
      <c r="O25" s="53"/>
      <c r="P25" s="54" t="s">
        <v>448</v>
      </c>
      <c r="Q25" s="52"/>
      <c r="R25" s="55"/>
      <c r="S25" s="51" t="s">
        <v>437</v>
      </c>
      <c r="T25" s="52" t="s">
        <v>437</v>
      </c>
      <c r="U25" s="52"/>
      <c r="V25" s="53"/>
      <c r="W25" s="56" t="s">
        <v>294</v>
      </c>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row>
    <row r="26" spans="1:61" x14ac:dyDescent="0.25">
      <c r="A26" s="36" t="s">
        <v>298</v>
      </c>
      <c r="B26" s="37" t="s">
        <v>299</v>
      </c>
      <c r="C26" s="48">
        <v>4</v>
      </c>
      <c r="D26" s="49">
        <v>6</v>
      </c>
      <c r="E26" s="49">
        <v>12</v>
      </c>
      <c r="F26" s="49">
        <v>12</v>
      </c>
      <c r="G26" s="50">
        <f t="shared" si="0"/>
        <v>30</v>
      </c>
      <c r="H26" s="51"/>
      <c r="I26" s="52"/>
      <c r="J26" s="52"/>
      <c r="K26" s="52" t="s">
        <v>438</v>
      </c>
      <c r="L26" s="52" t="s">
        <v>436</v>
      </c>
      <c r="M26" s="52"/>
      <c r="N26" s="52"/>
      <c r="O26" s="53"/>
      <c r="P26" s="54" t="s">
        <v>436</v>
      </c>
      <c r="Q26" s="52"/>
      <c r="R26" s="55"/>
      <c r="S26" s="51" t="s">
        <v>437</v>
      </c>
      <c r="T26" s="52" t="s">
        <v>437</v>
      </c>
      <c r="U26" s="52"/>
      <c r="V26" s="53"/>
      <c r="W26" s="56" t="s">
        <v>297</v>
      </c>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row>
    <row r="27" spans="1:61" x14ac:dyDescent="0.25">
      <c r="A27" s="36" t="s">
        <v>301</v>
      </c>
      <c r="B27" s="37" t="s">
        <v>402</v>
      </c>
      <c r="C27" s="48">
        <v>4</v>
      </c>
      <c r="D27" s="49">
        <v>6</v>
      </c>
      <c r="E27" s="49">
        <v>24</v>
      </c>
      <c r="F27" s="49"/>
      <c r="G27" s="50">
        <f t="shared" si="0"/>
        <v>30</v>
      </c>
      <c r="H27" s="51"/>
      <c r="I27" s="52"/>
      <c r="J27" s="52"/>
      <c r="K27" s="52"/>
      <c r="L27" s="52" t="s">
        <v>455</v>
      </c>
      <c r="M27" s="52" t="s">
        <v>452</v>
      </c>
      <c r="N27" s="52"/>
      <c r="O27" s="53"/>
      <c r="P27" s="54" t="s">
        <v>451</v>
      </c>
      <c r="Q27" s="52"/>
      <c r="R27" s="55"/>
      <c r="S27" s="51" t="s">
        <v>437</v>
      </c>
      <c r="T27" s="52" t="s">
        <v>437</v>
      </c>
      <c r="U27" s="52"/>
      <c r="V27" s="53"/>
      <c r="W27" s="56" t="s">
        <v>300</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row>
    <row r="28" spans="1:61" x14ac:dyDescent="0.25">
      <c r="A28" s="36" t="s">
        <v>303</v>
      </c>
      <c r="B28" s="37" t="s">
        <v>304</v>
      </c>
      <c r="C28" s="48">
        <v>4</v>
      </c>
      <c r="D28" s="49">
        <v>6</v>
      </c>
      <c r="E28" s="49">
        <v>16</v>
      </c>
      <c r="F28" s="49">
        <v>8</v>
      </c>
      <c r="G28" s="50">
        <f t="shared" si="0"/>
        <v>30</v>
      </c>
      <c r="H28" s="51" t="s">
        <v>438</v>
      </c>
      <c r="I28" s="52"/>
      <c r="J28" s="52"/>
      <c r="K28" s="52"/>
      <c r="L28" s="52" t="s">
        <v>436</v>
      </c>
      <c r="M28" s="52"/>
      <c r="N28" s="52"/>
      <c r="O28" s="53"/>
      <c r="P28" s="54" t="s">
        <v>436</v>
      </c>
      <c r="Q28" s="52"/>
      <c r="R28" s="55"/>
      <c r="S28" s="51" t="s">
        <v>437</v>
      </c>
      <c r="T28" s="52" t="s">
        <v>437</v>
      </c>
      <c r="U28" s="52"/>
      <c r="V28" s="53"/>
      <c r="W28" s="56" t="s">
        <v>302</v>
      </c>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row>
    <row r="29" spans="1:61" x14ac:dyDescent="0.25">
      <c r="A29" s="36" t="s">
        <v>306</v>
      </c>
      <c r="B29" s="37" t="s">
        <v>307</v>
      </c>
      <c r="C29" s="48">
        <v>4</v>
      </c>
      <c r="D29" s="49"/>
      <c r="E29" s="49"/>
      <c r="F29" s="49">
        <v>40</v>
      </c>
      <c r="G29" s="50">
        <f t="shared" si="0"/>
        <v>40</v>
      </c>
      <c r="H29" s="51"/>
      <c r="I29" s="52"/>
      <c r="J29" s="52"/>
      <c r="K29" s="52"/>
      <c r="L29" s="52" t="s">
        <v>436</v>
      </c>
      <c r="M29" s="52"/>
      <c r="N29" s="52" t="s">
        <v>436</v>
      </c>
      <c r="O29" s="53"/>
      <c r="P29" s="54" t="s">
        <v>436</v>
      </c>
      <c r="Q29" s="52" t="s">
        <v>436</v>
      </c>
      <c r="R29" s="55"/>
      <c r="S29" s="51"/>
      <c r="T29" s="52" t="s">
        <v>437</v>
      </c>
      <c r="U29" s="52"/>
      <c r="V29" s="53"/>
      <c r="W29" s="56" t="s">
        <v>305</v>
      </c>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row>
    <row r="30" spans="1:61" ht="11" thickBot="1" x14ac:dyDescent="0.3">
      <c r="A30" s="36" t="s">
        <v>309</v>
      </c>
      <c r="B30" s="37" t="s">
        <v>310</v>
      </c>
      <c r="C30" s="57">
        <v>3</v>
      </c>
      <c r="D30" s="58"/>
      <c r="E30" s="58">
        <v>20</v>
      </c>
      <c r="F30" s="58"/>
      <c r="G30" s="59">
        <f t="shared" si="0"/>
        <v>20</v>
      </c>
      <c r="H30" s="60" t="s">
        <v>461</v>
      </c>
      <c r="I30" s="61" t="s">
        <v>461</v>
      </c>
      <c r="J30" s="61"/>
      <c r="K30" s="61"/>
      <c r="L30" s="61"/>
      <c r="M30" s="61"/>
      <c r="N30" s="61"/>
      <c r="O30" s="62"/>
      <c r="P30" s="63" t="s">
        <v>452</v>
      </c>
      <c r="Q30" s="61"/>
      <c r="R30" s="64"/>
      <c r="S30" s="60"/>
      <c r="T30" s="61" t="s">
        <v>437</v>
      </c>
      <c r="U30" s="61" t="s">
        <v>437</v>
      </c>
      <c r="V30" s="62" t="s">
        <v>437</v>
      </c>
      <c r="W30" s="65" t="s">
        <v>308</v>
      </c>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row>
    <row r="31" spans="1:61" ht="24.5" customHeight="1" thickBot="1" x14ac:dyDescent="0.3">
      <c r="A31" s="67"/>
      <c r="B31" s="67"/>
      <c r="C31" s="27">
        <f>SUM(C23:C30)</f>
        <v>30</v>
      </c>
      <c r="D31" s="28">
        <f t="shared" ref="D31:G31" si="1">SUM(D23:D30)</f>
        <v>30</v>
      </c>
      <c r="E31" s="28">
        <f t="shared" si="1"/>
        <v>120</v>
      </c>
      <c r="F31" s="28">
        <f t="shared" si="1"/>
        <v>84</v>
      </c>
      <c r="G31" s="29">
        <f t="shared" si="1"/>
        <v>234</v>
      </c>
      <c r="H31" s="25"/>
      <c r="I31" s="66"/>
      <c r="J31" s="66"/>
      <c r="K31" s="66"/>
      <c r="L31" s="25"/>
      <c r="M31" s="25"/>
      <c r="N31" s="25"/>
      <c r="O31" s="25"/>
      <c r="P31" s="25"/>
      <c r="Q31" s="25"/>
      <c r="R31" s="25"/>
      <c r="S31" s="25"/>
      <c r="T31" s="25"/>
      <c r="U31" s="25"/>
      <c r="V31" s="25"/>
      <c r="W31" s="67"/>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row>
    <row r="32" spans="1:61" x14ac:dyDescent="0.25">
      <c r="A32" s="67"/>
      <c r="B32" s="67"/>
      <c r="C32" s="68"/>
      <c r="D32" s="68"/>
      <c r="E32" s="68"/>
      <c r="F32" s="68"/>
      <c r="G32" s="68"/>
      <c r="H32" s="25"/>
      <c r="I32" s="25"/>
      <c r="J32" s="25"/>
      <c r="K32" s="25"/>
      <c r="L32" s="25"/>
      <c r="M32" s="25"/>
      <c r="N32" s="25"/>
      <c r="O32" s="25"/>
      <c r="P32" s="25"/>
      <c r="Q32" s="25"/>
      <c r="R32" s="25"/>
      <c r="S32" s="25"/>
      <c r="T32" s="25"/>
      <c r="U32" s="25"/>
      <c r="V32" s="25"/>
      <c r="W32" s="67"/>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row>
    <row r="33" spans="1:61" ht="11" thickBot="1" x14ac:dyDescent="0.3">
      <c r="A33" s="67"/>
      <c r="B33" s="67" t="s">
        <v>0</v>
      </c>
      <c r="C33" s="69" t="s">
        <v>0</v>
      </c>
      <c r="D33" s="69" t="s">
        <v>0</v>
      </c>
      <c r="E33" s="69" t="s">
        <v>0</v>
      </c>
      <c r="F33" s="69" t="s">
        <v>0</v>
      </c>
      <c r="G33" s="69" t="s">
        <v>0</v>
      </c>
      <c r="H33" s="25"/>
      <c r="I33" s="25"/>
      <c r="J33" s="25"/>
      <c r="K33" s="25"/>
      <c r="L33" s="25"/>
      <c r="M33" s="25"/>
      <c r="N33" s="25"/>
      <c r="O33" s="25"/>
      <c r="P33" s="25"/>
      <c r="Q33" s="25"/>
      <c r="R33" s="25"/>
      <c r="S33" s="25"/>
      <c r="T33" s="25"/>
      <c r="U33" s="25"/>
      <c r="V33" s="25"/>
      <c r="W33" s="67"/>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row>
    <row r="34" spans="1:61" ht="21.5" thickBot="1" x14ac:dyDescent="0.3">
      <c r="A34" s="26"/>
      <c r="B34" s="70" t="s">
        <v>120</v>
      </c>
      <c r="C34" s="27" t="s">
        <v>2</v>
      </c>
      <c r="D34" s="28" t="s">
        <v>3</v>
      </c>
      <c r="E34" s="28" t="s">
        <v>4</v>
      </c>
      <c r="F34" s="28" t="s">
        <v>5</v>
      </c>
      <c r="G34" s="29" t="s">
        <v>6</v>
      </c>
      <c r="H34" s="30" t="s">
        <v>421</v>
      </c>
      <c r="I34" s="31" t="s">
        <v>422</v>
      </c>
      <c r="J34" s="31" t="s">
        <v>423</v>
      </c>
      <c r="K34" s="31" t="s">
        <v>424</v>
      </c>
      <c r="L34" s="31" t="s">
        <v>425</v>
      </c>
      <c r="M34" s="31" t="s">
        <v>426</v>
      </c>
      <c r="N34" s="31" t="s">
        <v>427</v>
      </c>
      <c r="O34" s="31" t="s">
        <v>428</v>
      </c>
      <c r="P34" s="31" t="s">
        <v>429</v>
      </c>
      <c r="Q34" s="31" t="s">
        <v>430</v>
      </c>
      <c r="R34" s="32" t="s">
        <v>431</v>
      </c>
      <c r="S34" s="33" t="s">
        <v>432</v>
      </c>
      <c r="T34" s="34" t="s">
        <v>433</v>
      </c>
      <c r="U34" s="34" t="s">
        <v>434</v>
      </c>
      <c r="V34" s="35" t="s">
        <v>435</v>
      </c>
      <c r="W34" s="30" t="s">
        <v>519</v>
      </c>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row>
    <row r="35" spans="1:61" x14ac:dyDescent="0.25">
      <c r="A35" s="36" t="s">
        <v>312</v>
      </c>
      <c r="B35" s="37" t="s">
        <v>313</v>
      </c>
      <c r="C35" s="38">
        <v>3</v>
      </c>
      <c r="D35" s="39">
        <v>6</v>
      </c>
      <c r="E35" s="39">
        <v>18</v>
      </c>
      <c r="F35" s="39"/>
      <c r="G35" s="40">
        <f>SUM(D35:F35)</f>
        <v>24</v>
      </c>
      <c r="H35" s="41"/>
      <c r="I35" s="43"/>
      <c r="J35" s="43"/>
      <c r="K35" s="43"/>
      <c r="L35" s="43" t="s">
        <v>452</v>
      </c>
      <c r="M35" s="43"/>
      <c r="N35" s="43"/>
      <c r="O35" s="44"/>
      <c r="P35" s="71" t="s">
        <v>452</v>
      </c>
      <c r="Q35" s="43"/>
      <c r="R35" s="46"/>
      <c r="S35" s="41" t="s">
        <v>437</v>
      </c>
      <c r="T35" s="43" t="s">
        <v>437</v>
      </c>
      <c r="U35" s="43"/>
      <c r="V35" s="44"/>
      <c r="W35" s="72" t="s">
        <v>311</v>
      </c>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row>
    <row r="36" spans="1:61" x14ac:dyDescent="0.25">
      <c r="A36" s="36" t="s">
        <v>415</v>
      </c>
      <c r="B36" s="37" t="s">
        <v>414</v>
      </c>
      <c r="C36" s="48">
        <v>3</v>
      </c>
      <c r="D36" s="49">
        <v>6</v>
      </c>
      <c r="E36" s="49">
        <v>18</v>
      </c>
      <c r="F36" s="49"/>
      <c r="G36" s="73">
        <f t="shared" ref="G36:G48" si="2">SUM(D36:F36)</f>
        <v>24</v>
      </c>
      <c r="H36" s="51"/>
      <c r="I36" s="52"/>
      <c r="J36" s="52"/>
      <c r="K36" s="52" t="s">
        <v>458</v>
      </c>
      <c r="L36" s="52" t="s">
        <v>436</v>
      </c>
      <c r="M36" s="52"/>
      <c r="N36" s="52"/>
      <c r="O36" s="53"/>
      <c r="P36" s="54" t="s">
        <v>436</v>
      </c>
      <c r="Q36" s="52"/>
      <c r="R36" s="55"/>
      <c r="S36" s="51" t="s">
        <v>437</v>
      </c>
      <c r="T36" s="52" t="s">
        <v>437</v>
      </c>
      <c r="U36" s="52"/>
      <c r="V36" s="53"/>
      <c r="W36" s="56" t="s">
        <v>314</v>
      </c>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row>
    <row r="37" spans="1:61" x14ac:dyDescent="0.25">
      <c r="A37" s="36" t="s">
        <v>317</v>
      </c>
      <c r="B37" s="37" t="s">
        <v>318</v>
      </c>
      <c r="C37" s="48">
        <v>3</v>
      </c>
      <c r="D37" s="49">
        <v>6</v>
      </c>
      <c r="E37" s="49">
        <v>8</v>
      </c>
      <c r="F37" s="49">
        <v>10</v>
      </c>
      <c r="G37" s="73">
        <f t="shared" si="2"/>
        <v>24</v>
      </c>
      <c r="H37" s="51"/>
      <c r="I37" s="52"/>
      <c r="J37" s="52"/>
      <c r="K37" s="52" t="s">
        <v>442</v>
      </c>
      <c r="L37" s="52" t="s">
        <v>471</v>
      </c>
      <c r="M37" s="52"/>
      <c r="N37" s="52"/>
      <c r="O37" s="53"/>
      <c r="P37" s="54" t="s">
        <v>471</v>
      </c>
      <c r="Q37" s="52"/>
      <c r="R37" s="55"/>
      <c r="S37" s="51" t="s">
        <v>437</v>
      </c>
      <c r="T37" s="52" t="s">
        <v>437</v>
      </c>
      <c r="U37" s="52"/>
      <c r="V37" s="53"/>
      <c r="W37" s="56" t="s">
        <v>316</v>
      </c>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row>
    <row r="38" spans="1:61" x14ac:dyDescent="0.25">
      <c r="A38" s="36" t="s">
        <v>320</v>
      </c>
      <c r="B38" s="37" t="s">
        <v>321</v>
      </c>
      <c r="C38" s="48">
        <v>3</v>
      </c>
      <c r="D38" s="49">
        <v>6</v>
      </c>
      <c r="E38" s="49">
        <v>8</v>
      </c>
      <c r="F38" s="49">
        <v>10</v>
      </c>
      <c r="G38" s="73"/>
      <c r="H38" s="51"/>
      <c r="I38" s="52"/>
      <c r="J38" s="52"/>
      <c r="K38" s="52" t="s">
        <v>458</v>
      </c>
      <c r="L38" s="52" t="s">
        <v>436</v>
      </c>
      <c r="M38" s="52"/>
      <c r="N38" s="52"/>
      <c r="O38" s="53"/>
      <c r="P38" s="54" t="s">
        <v>436</v>
      </c>
      <c r="Q38" s="52"/>
      <c r="R38" s="55"/>
      <c r="S38" s="51" t="s">
        <v>437</v>
      </c>
      <c r="T38" s="52" t="s">
        <v>437</v>
      </c>
      <c r="U38" s="52"/>
      <c r="V38" s="53"/>
      <c r="W38" s="56" t="s">
        <v>319</v>
      </c>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row>
    <row r="39" spans="1:61" x14ac:dyDescent="0.25">
      <c r="A39" s="36" t="s">
        <v>323</v>
      </c>
      <c r="B39" s="37" t="s">
        <v>324</v>
      </c>
      <c r="C39" s="48">
        <v>3</v>
      </c>
      <c r="D39" s="49">
        <v>6</v>
      </c>
      <c r="E39" s="49">
        <v>18</v>
      </c>
      <c r="F39" s="49">
        <v>6</v>
      </c>
      <c r="G39" s="73">
        <f t="shared" si="2"/>
        <v>30</v>
      </c>
      <c r="H39" s="51" t="s">
        <v>461</v>
      </c>
      <c r="I39" s="52" t="s">
        <v>461</v>
      </c>
      <c r="J39" s="52"/>
      <c r="K39" s="52"/>
      <c r="L39" s="52"/>
      <c r="M39" s="52"/>
      <c r="N39" s="52"/>
      <c r="O39" s="53"/>
      <c r="P39" s="54" t="s">
        <v>452</v>
      </c>
      <c r="Q39" s="52"/>
      <c r="R39" s="55"/>
      <c r="S39" s="51"/>
      <c r="T39" s="52" t="s">
        <v>437</v>
      </c>
      <c r="U39" s="52"/>
      <c r="V39" s="53"/>
      <c r="W39" s="56" t="s">
        <v>322</v>
      </c>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row>
    <row r="40" spans="1:61" x14ac:dyDescent="0.25">
      <c r="A40" s="36" t="s">
        <v>326</v>
      </c>
      <c r="B40" s="37" t="s">
        <v>383</v>
      </c>
      <c r="C40" s="48">
        <v>6</v>
      </c>
      <c r="D40" s="49"/>
      <c r="E40" s="49">
        <v>10</v>
      </c>
      <c r="F40" s="49"/>
      <c r="G40" s="73">
        <f t="shared" si="2"/>
        <v>10</v>
      </c>
      <c r="H40" s="51"/>
      <c r="I40" s="52"/>
      <c r="J40" s="52"/>
      <c r="K40" s="52"/>
      <c r="L40" s="52" t="s">
        <v>451</v>
      </c>
      <c r="M40" s="52"/>
      <c r="N40" s="52" t="s">
        <v>436</v>
      </c>
      <c r="O40" s="53"/>
      <c r="P40" s="54" t="s">
        <v>451</v>
      </c>
      <c r="Q40" s="52" t="s">
        <v>436</v>
      </c>
      <c r="R40" s="55"/>
      <c r="S40" s="51"/>
      <c r="T40" s="52"/>
      <c r="U40" s="52"/>
      <c r="V40" s="53" t="s">
        <v>437</v>
      </c>
      <c r="W40" s="56" t="s">
        <v>325</v>
      </c>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row>
    <row r="41" spans="1:61" x14ac:dyDescent="0.25">
      <c r="A41" s="36"/>
      <c r="B41" s="74" t="s">
        <v>327</v>
      </c>
      <c r="C41" s="48"/>
      <c r="D41" s="49"/>
      <c r="E41" s="49"/>
      <c r="F41" s="49"/>
      <c r="G41" s="73">
        <f t="shared" si="2"/>
        <v>0</v>
      </c>
      <c r="H41" s="75"/>
      <c r="I41" s="76"/>
      <c r="J41" s="76"/>
      <c r="K41" s="76"/>
      <c r="L41" s="76"/>
      <c r="M41" s="76"/>
      <c r="N41" s="76"/>
      <c r="O41" s="77"/>
      <c r="P41" s="78"/>
      <c r="Q41" s="76"/>
      <c r="R41" s="79"/>
      <c r="S41" s="51"/>
      <c r="T41" s="52"/>
      <c r="U41" s="52"/>
      <c r="V41" s="53"/>
      <c r="W41" s="80"/>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row>
    <row r="42" spans="1:61" x14ac:dyDescent="0.25">
      <c r="A42" s="36" t="s">
        <v>329</v>
      </c>
      <c r="B42" s="37" t="s">
        <v>330</v>
      </c>
      <c r="C42" s="48">
        <v>3</v>
      </c>
      <c r="D42" s="49">
        <v>6</v>
      </c>
      <c r="E42" s="49">
        <v>18</v>
      </c>
      <c r="F42" s="49"/>
      <c r="G42" s="73">
        <f t="shared" si="2"/>
        <v>24</v>
      </c>
      <c r="H42" s="51"/>
      <c r="I42" s="52"/>
      <c r="J42" s="52"/>
      <c r="K42" s="52"/>
      <c r="L42" s="52" t="s">
        <v>452</v>
      </c>
      <c r="M42" s="52"/>
      <c r="N42" s="52"/>
      <c r="O42" s="53"/>
      <c r="P42" s="54" t="s">
        <v>452</v>
      </c>
      <c r="Q42" s="52"/>
      <c r="R42" s="55"/>
      <c r="S42" s="51" t="s">
        <v>437</v>
      </c>
      <c r="T42" s="52" t="s">
        <v>437</v>
      </c>
      <c r="U42" s="52"/>
      <c r="V42" s="53"/>
      <c r="W42" s="56" t="s">
        <v>328</v>
      </c>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row>
    <row r="43" spans="1:61" x14ac:dyDescent="0.25">
      <c r="A43" s="36" t="s">
        <v>332</v>
      </c>
      <c r="B43" s="37" t="s">
        <v>333</v>
      </c>
      <c r="C43" s="48">
        <v>3</v>
      </c>
      <c r="D43" s="49">
        <v>6</v>
      </c>
      <c r="E43" s="49">
        <v>14</v>
      </c>
      <c r="F43" s="49">
        <v>4</v>
      </c>
      <c r="G43" s="73">
        <f t="shared" si="2"/>
        <v>24</v>
      </c>
      <c r="H43" s="51"/>
      <c r="I43" s="52"/>
      <c r="J43" s="52"/>
      <c r="K43" s="52"/>
      <c r="L43" s="52" t="s">
        <v>452</v>
      </c>
      <c r="M43" s="52"/>
      <c r="N43" s="52"/>
      <c r="O43" s="53"/>
      <c r="P43" s="54" t="s">
        <v>452</v>
      </c>
      <c r="Q43" s="52"/>
      <c r="R43" s="55"/>
      <c r="S43" s="51" t="s">
        <v>437</v>
      </c>
      <c r="T43" s="52" t="s">
        <v>437</v>
      </c>
      <c r="U43" s="52"/>
      <c r="V43" s="53"/>
      <c r="W43" s="56" t="s">
        <v>331</v>
      </c>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row>
    <row r="44" spans="1:61" x14ac:dyDescent="0.25">
      <c r="A44" s="36" t="s">
        <v>335</v>
      </c>
      <c r="B44" s="37" t="s">
        <v>336</v>
      </c>
      <c r="C44" s="48">
        <v>3</v>
      </c>
      <c r="D44" s="49">
        <v>6</v>
      </c>
      <c r="E44" s="49">
        <v>6</v>
      </c>
      <c r="F44" s="49">
        <v>12</v>
      </c>
      <c r="G44" s="73"/>
      <c r="H44" s="51"/>
      <c r="I44" s="52"/>
      <c r="J44" s="52"/>
      <c r="K44" s="52"/>
      <c r="L44" s="52" t="s">
        <v>452</v>
      </c>
      <c r="M44" s="52"/>
      <c r="N44" s="52"/>
      <c r="O44" s="53"/>
      <c r="P44" s="54" t="s">
        <v>452</v>
      </c>
      <c r="Q44" s="52"/>
      <c r="R44" s="55"/>
      <c r="S44" s="51" t="s">
        <v>437</v>
      </c>
      <c r="T44" s="52" t="s">
        <v>437</v>
      </c>
      <c r="U44" s="52"/>
      <c r="V44" s="53"/>
      <c r="W44" s="56" t="s">
        <v>334</v>
      </c>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row>
    <row r="45" spans="1:61" x14ac:dyDescent="0.25">
      <c r="A45" s="36"/>
      <c r="B45" s="74" t="s">
        <v>337</v>
      </c>
      <c r="C45" s="48"/>
      <c r="D45" s="49"/>
      <c r="E45" s="49"/>
      <c r="F45" s="49"/>
      <c r="G45" s="73">
        <f t="shared" si="2"/>
        <v>0</v>
      </c>
      <c r="H45" s="75"/>
      <c r="I45" s="76"/>
      <c r="J45" s="76"/>
      <c r="K45" s="76"/>
      <c r="L45" s="76"/>
      <c r="M45" s="76"/>
      <c r="N45" s="76"/>
      <c r="O45" s="77"/>
      <c r="P45" s="78"/>
      <c r="Q45" s="76"/>
      <c r="R45" s="79"/>
      <c r="S45" s="51"/>
      <c r="T45" s="52"/>
      <c r="U45" s="52"/>
      <c r="V45" s="53"/>
      <c r="W45" s="80"/>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row>
    <row r="46" spans="1:61" x14ac:dyDescent="0.25">
      <c r="A46" s="36" t="s">
        <v>339</v>
      </c>
      <c r="B46" s="37" t="s">
        <v>340</v>
      </c>
      <c r="C46" s="48">
        <v>3</v>
      </c>
      <c r="D46" s="49">
        <v>6</v>
      </c>
      <c r="E46" s="49">
        <v>18</v>
      </c>
      <c r="F46" s="49"/>
      <c r="G46" s="73">
        <f t="shared" si="2"/>
        <v>24</v>
      </c>
      <c r="H46" s="51"/>
      <c r="I46" s="52"/>
      <c r="J46" s="52"/>
      <c r="K46" s="52"/>
      <c r="L46" s="52" t="s">
        <v>452</v>
      </c>
      <c r="M46" s="52"/>
      <c r="N46" s="52"/>
      <c r="O46" s="53"/>
      <c r="P46" s="54" t="s">
        <v>452</v>
      </c>
      <c r="Q46" s="52"/>
      <c r="R46" s="55"/>
      <c r="S46" s="51" t="s">
        <v>437</v>
      </c>
      <c r="T46" s="52" t="s">
        <v>437</v>
      </c>
      <c r="U46" s="52"/>
      <c r="V46" s="53"/>
      <c r="W46" s="56" t="s">
        <v>338</v>
      </c>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row>
    <row r="47" spans="1:61" x14ac:dyDescent="0.25">
      <c r="A47" s="36" t="s">
        <v>342</v>
      </c>
      <c r="B47" s="37" t="s">
        <v>343</v>
      </c>
      <c r="C47" s="48">
        <v>3</v>
      </c>
      <c r="D47" s="49">
        <v>6</v>
      </c>
      <c r="E47" s="49">
        <v>18</v>
      </c>
      <c r="F47" s="49"/>
      <c r="G47" s="73">
        <f t="shared" si="2"/>
        <v>24</v>
      </c>
      <c r="H47" s="51" t="s">
        <v>461</v>
      </c>
      <c r="I47" s="52" t="s">
        <v>461</v>
      </c>
      <c r="J47" s="52"/>
      <c r="K47" s="52"/>
      <c r="L47" s="52"/>
      <c r="M47" s="52"/>
      <c r="N47" s="52"/>
      <c r="O47" s="53"/>
      <c r="P47" s="54" t="s">
        <v>452</v>
      </c>
      <c r="Q47" s="52"/>
      <c r="R47" s="55"/>
      <c r="S47" s="51" t="s">
        <v>437</v>
      </c>
      <c r="T47" s="52" t="s">
        <v>437</v>
      </c>
      <c r="U47" s="52"/>
      <c r="V47" s="53"/>
      <c r="W47" s="56" t="s">
        <v>341</v>
      </c>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row>
    <row r="48" spans="1:61" ht="11" thickBot="1" x14ac:dyDescent="0.3">
      <c r="A48" s="36" t="s">
        <v>345</v>
      </c>
      <c r="B48" s="37" t="s">
        <v>384</v>
      </c>
      <c r="C48" s="57">
        <v>3</v>
      </c>
      <c r="D48" s="58">
        <v>6</v>
      </c>
      <c r="E48" s="58">
        <v>8</v>
      </c>
      <c r="F48" s="58">
        <v>10</v>
      </c>
      <c r="G48" s="81">
        <f t="shared" si="2"/>
        <v>24</v>
      </c>
      <c r="H48" s="60"/>
      <c r="I48" s="61"/>
      <c r="J48" s="61"/>
      <c r="K48" s="61"/>
      <c r="L48" s="61" t="s">
        <v>452</v>
      </c>
      <c r="M48" s="61"/>
      <c r="N48" s="61"/>
      <c r="O48" s="62"/>
      <c r="P48" s="63" t="s">
        <v>452</v>
      </c>
      <c r="Q48" s="61"/>
      <c r="R48" s="64"/>
      <c r="S48" s="60" t="s">
        <v>437</v>
      </c>
      <c r="T48" s="61" t="s">
        <v>437</v>
      </c>
      <c r="U48" s="61"/>
      <c r="V48" s="62"/>
      <c r="W48" s="65" t="s">
        <v>344</v>
      </c>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row>
    <row r="49" spans="1:61" ht="11" thickBot="1" x14ac:dyDescent="0.3">
      <c r="A49" s="67"/>
      <c r="B49" s="67"/>
      <c r="C49" s="82">
        <f>SUM(C35:C44)</f>
        <v>30</v>
      </c>
      <c r="D49" s="83">
        <f t="shared" ref="D49:G49" si="3">SUM(D35:D44)</f>
        <v>48</v>
      </c>
      <c r="E49" s="83">
        <f t="shared" si="3"/>
        <v>118</v>
      </c>
      <c r="F49" s="83">
        <f t="shared" si="3"/>
        <v>42</v>
      </c>
      <c r="G49" s="84">
        <f t="shared" si="3"/>
        <v>160</v>
      </c>
      <c r="H49" s="25"/>
      <c r="I49" s="25"/>
      <c r="J49" s="25"/>
      <c r="K49" s="25"/>
      <c r="L49" s="25"/>
      <c r="M49" s="25"/>
      <c r="N49" s="25"/>
      <c r="O49" s="25"/>
      <c r="P49" s="25"/>
      <c r="Q49" s="25"/>
      <c r="R49" s="25"/>
      <c r="S49" s="25"/>
      <c r="T49" s="25"/>
      <c r="U49" s="25"/>
      <c r="V49" s="25"/>
      <c r="W49" s="67"/>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row>
    <row r="50" spans="1:61" x14ac:dyDescent="0.25">
      <c r="A50" s="67"/>
      <c r="B50" s="67"/>
      <c r="C50" s="69"/>
      <c r="D50" s="69"/>
      <c r="E50" s="69"/>
      <c r="F50" s="69"/>
      <c r="G50" s="68"/>
      <c r="H50" s="25"/>
      <c r="I50" s="25"/>
      <c r="J50" s="25"/>
      <c r="K50" s="25"/>
      <c r="L50" s="25"/>
      <c r="M50" s="25"/>
      <c r="N50" s="25"/>
      <c r="O50" s="25"/>
      <c r="P50" s="25"/>
      <c r="Q50" s="25"/>
      <c r="R50" s="25"/>
      <c r="S50" s="25"/>
      <c r="T50" s="25"/>
      <c r="U50" s="25"/>
      <c r="V50" s="25"/>
      <c r="W50" s="67"/>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row>
    <row r="51" spans="1:61"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row>
    <row r="52" spans="1:61" ht="55.25" customHeight="1" thickBot="1" x14ac:dyDescent="0.3">
      <c r="A52" s="67"/>
      <c r="B52" s="21" t="s">
        <v>454</v>
      </c>
      <c r="C52" s="21"/>
      <c r="D52" s="21"/>
      <c r="E52" s="21"/>
      <c r="F52" s="21"/>
      <c r="G52" s="21"/>
      <c r="H52" s="85"/>
      <c r="I52" s="85"/>
      <c r="J52" s="86"/>
      <c r="K52" s="86"/>
      <c r="L52" s="86"/>
      <c r="M52" s="86"/>
      <c r="N52" s="86"/>
      <c r="O52" s="86"/>
      <c r="P52" s="86"/>
      <c r="Q52" s="86"/>
      <c r="R52" s="86"/>
      <c r="S52" s="86"/>
      <c r="T52" s="86"/>
      <c r="U52" s="86"/>
      <c r="V52" s="86"/>
      <c r="W52" s="67"/>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row>
    <row r="53" spans="1:61" ht="21.5" thickBot="1" x14ac:dyDescent="0.3">
      <c r="A53" s="26"/>
      <c r="B53" s="26" t="s">
        <v>36</v>
      </c>
      <c r="C53" s="87" t="s">
        <v>2</v>
      </c>
      <c r="D53" s="88" t="s">
        <v>3</v>
      </c>
      <c r="E53" s="88" t="s">
        <v>4</v>
      </c>
      <c r="F53" s="88" t="s">
        <v>5</v>
      </c>
      <c r="G53" s="89"/>
      <c r="H53" s="30" t="s">
        <v>421</v>
      </c>
      <c r="I53" s="31" t="s">
        <v>422</v>
      </c>
      <c r="J53" s="31" t="s">
        <v>423</v>
      </c>
      <c r="K53" s="31" t="s">
        <v>424</v>
      </c>
      <c r="L53" s="31" t="s">
        <v>425</v>
      </c>
      <c r="M53" s="31" t="s">
        <v>426</v>
      </c>
      <c r="N53" s="31" t="s">
        <v>427</v>
      </c>
      <c r="O53" s="31" t="s">
        <v>428</v>
      </c>
      <c r="P53" s="31" t="s">
        <v>429</v>
      </c>
      <c r="Q53" s="31" t="s">
        <v>430</v>
      </c>
      <c r="R53" s="32" t="s">
        <v>431</v>
      </c>
      <c r="S53" s="33" t="s">
        <v>432</v>
      </c>
      <c r="T53" s="34" t="s">
        <v>433</v>
      </c>
      <c r="U53" s="34" t="s">
        <v>434</v>
      </c>
      <c r="V53" s="35" t="s">
        <v>435</v>
      </c>
      <c r="W53" s="30" t="s">
        <v>519</v>
      </c>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row>
    <row r="54" spans="1:61" x14ac:dyDescent="0.25">
      <c r="A54" s="36"/>
      <c r="B54" s="90" t="s">
        <v>346</v>
      </c>
      <c r="C54" s="91"/>
      <c r="D54" s="92"/>
      <c r="E54" s="92"/>
      <c r="F54" s="93"/>
      <c r="G54" s="94"/>
      <c r="H54" s="95"/>
      <c r="I54" s="96"/>
      <c r="J54" s="96"/>
      <c r="K54" s="96"/>
      <c r="L54" s="96"/>
      <c r="M54" s="96"/>
      <c r="N54" s="96"/>
      <c r="O54" s="97"/>
      <c r="P54" s="98"/>
      <c r="Q54" s="96"/>
      <c r="R54" s="99"/>
      <c r="S54" s="98"/>
      <c r="T54" s="96"/>
      <c r="U54" s="96"/>
      <c r="V54" s="99"/>
      <c r="W54" s="100"/>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row>
    <row r="55" spans="1:61" x14ac:dyDescent="0.25">
      <c r="A55" s="36" t="s">
        <v>348</v>
      </c>
      <c r="B55" s="37" t="s">
        <v>411</v>
      </c>
      <c r="C55" s="101">
        <v>3</v>
      </c>
      <c r="D55" s="102">
        <v>12</v>
      </c>
      <c r="E55" s="102">
        <v>12</v>
      </c>
      <c r="F55" s="102"/>
      <c r="G55" s="103">
        <f>SUM(D55:F55)</f>
        <v>24</v>
      </c>
      <c r="H55" s="104" t="s">
        <v>487</v>
      </c>
      <c r="I55" s="105" t="s">
        <v>487</v>
      </c>
      <c r="J55" s="106"/>
      <c r="K55" s="106"/>
      <c r="L55" s="106" t="s">
        <v>488</v>
      </c>
      <c r="M55" s="106"/>
      <c r="N55" s="106"/>
      <c r="O55" s="107"/>
      <c r="P55" s="108" t="s">
        <v>482</v>
      </c>
      <c r="Q55" s="106"/>
      <c r="R55" s="103"/>
      <c r="S55" s="51" t="s">
        <v>437</v>
      </c>
      <c r="T55" s="52" t="s">
        <v>437</v>
      </c>
      <c r="U55" s="106"/>
      <c r="V55" s="103"/>
      <c r="W55" s="80" t="s">
        <v>347</v>
      </c>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row>
    <row r="56" spans="1:61" x14ac:dyDescent="0.25">
      <c r="A56" s="36" t="s">
        <v>350</v>
      </c>
      <c r="B56" s="20" t="s">
        <v>412</v>
      </c>
      <c r="C56" s="101">
        <v>3</v>
      </c>
      <c r="D56" s="102">
        <v>6</v>
      </c>
      <c r="E56" s="102">
        <v>24</v>
      </c>
      <c r="F56" s="102"/>
      <c r="G56" s="103">
        <f t="shared" ref="G56:G65" si="4">SUM(D56:F56)</f>
        <v>30</v>
      </c>
      <c r="H56" s="104" t="s">
        <v>461</v>
      </c>
      <c r="I56" s="105" t="s">
        <v>461</v>
      </c>
      <c r="J56" s="106"/>
      <c r="K56" s="106"/>
      <c r="L56" s="106"/>
      <c r="M56" s="106"/>
      <c r="N56" s="106"/>
      <c r="O56" s="107"/>
      <c r="P56" s="108" t="s">
        <v>482</v>
      </c>
      <c r="Q56" s="106"/>
      <c r="R56" s="103"/>
      <c r="S56" s="51" t="s">
        <v>437</v>
      </c>
      <c r="T56" s="52" t="s">
        <v>437</v>
      </c>
      <c r="U56" s="106"/>
      <c r="V56" s="103"/>
      <c r="W56" s="80" t="s">
        <v>349</v>
      </c>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row>
    <row r="57" spans="1:61" x14ac:dyDescent="0.25">
      <c r="A57" s="36" t="s">
        <v>352</v>
      </c>
      <c r="B57" s="109" t="s">
        <v>353</v>
      </c>
      <c r="C57" s="101">
        <v>3</v>
      </c>
      <c r="D57" s="102">
        <v>6</v>
      </c>
      <c r="E57" s="102">
        <v>24</v>
      </c>
      <c r="F57" s="102"/>
      <c r="G57" s="103">
        <f t="shared" si="4"/>
        <v>30</v>
      </c>
      <c r="H57" s="104" t="s">
        <v>461</v>
      </c>
      <c r="I57" s="105" t="s">
        <v>461</v>
      </c>
      <c r="J57" s="106"/>
      <c r="K57" s="106"/>
      <c r="L57" s="106"/>
      <c r="M57" s="106"/>
      <c r="N57" s="106"/>
      <c r="O57" s="107"/>
      <c r="P57" s="108" t="s">
        <v>482</v>
      </c>
      <c r="Q57" s="106"/>
      <c r="R57" s="103"/>
      <c r="S57" s="51" t="s">
        <v>437</v>
      </c>
      <c r="T57" s="52" t="s">
        <v>437</v>
      </c>
      <c r="U57" s="106"/>
      <c r="V57" s="103"/>
      <c r="W57" s="80" t="s">
        <v>351</v>
      </c>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row>
    <row r="58" spans="1:61" x14ac:dyDescent="0.25">
      <c r="A58" s="36" t="s">
        <v>355</v>
      </c>
      <c r="B58" s="109" t="s">
        <v>356</v>
      </c>
      <c r="C58" s="101">
        <v>3</v>
      </c>
      <c r="D58" s="102">
        <v>6</v>
      </c>
      <c r="E58" s="102">
        <v>18</v>
      </c>
      <c r="F58" s="102"/>
      <c r="G58" s="103">
        <f t="shared" si="4"/>
        <v>24</v>
      </c>
      <c r="H58" s="104" t="s">
        <v>461</v>
      </c>
      <c r="I58" s="105" t="s">
        <v>461</v>
      </c>
      <c r="J58" s="106"/>
      <c r="K58" s="106"/>
      <c r="L58" s="106"/>
      <c r="M58" s="106"/>
      <c r="N58" s="106"/>
      <c r="O58" s="107"/>
      <c r="P58" s="108" t="s">
        <v>482</v>
      </c>
      <c r="Q58" s="106"/>
      <c r="R58" s="103"/>
      <c r="S58" s="51" t="s">
        <v>437</v>
      </c>
      <c r="T58" s="52" t="s">
        <v>437</v>
      </c>
      <c r="U58" s="106"/>
      <c r="V58" s="103"/>
      <c r="W58" s="80" t="s">
        <v>354</v>
      </c>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row>
    <row r="59" spans="1:61" x14ac:dyDescent="0.25">
      <c r="A59" s="36" t="s">
        <v>358</v>
      </c>
      <c r="B59" s="109" t="s">
        <v>359</v>
      </c>
      <c r="C59" s="101">
        <v>3</v>
      </c>
      <c r="D59" s="102">
        <v>6</v>
      </c>
      <c r="E59" s="102">
        <v>24</v>
      </c>
      <c r="F59" s="102"/>
      <c r="G59" s="103">
        <f t="shared" si="4"/>
        <v>30</v>
      </c>
      <c r="H59" s="104" t="s">
        <v>514</v>
      </c>
      <c r="I59" s="106"/>
      <c r="J59" s="106"/>
      <c r="K59" s="106"/>
      <c r="L59" s="106" t="s">
        <v>515</v>
      </c>
      <c r="M59" s="106"/>
      <c r="N59" s="106"/>
      <c r="O59" s="107"/>
      <c r="P59" s="108" t="s">
        <v>482</v>
      </c>
      <c r="Q59" s="106"/>
      <c r="R59" s="103"/>
      <c r="S59" s="51" t="s">
        <v>437</v>
      </c>
      <c r="T59" s="52" t="s">
        <v>437</v>
      </c>
      <c r="U59" s="106"/>
      <c r="V59" s="103"/>
      <c r="W59" s="80" t="s">
        <v>357</v>
      </c>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row>
    <row r="60" spans="1:61" x14ac:dyDescent="0.25">
      <c r="A60" s="36" t="s">
        <v>361</v>
      </c>
      <c r="B60" s="109" t="s">
        <v>362</v>
      </c>
      <c r="C60" s="101">
        <v>3</v>
      </c>
      <c r="D60" s="102">
        <v>6</v>
      </c>
      <c r="E60" s="102">
        <v>24</v>
      </c>
      <c r="F60" s="102"/>
      <c r="G60" s="103">
        <f t="shared" si="4"/>
        <v>30</v>
      </c>
      <c r="H60" s="104" t="s">
        <v>461</v>
      </c>
      <c r="I60" s="105" t="s">
        <v>461</v>
      </c>
      <c r="J60" s="106"/>
      <c r="K60" s="106"/>
      <c r="L60" s="106"/>
      <c r="M60" s="106"/>
      <c r="N60" s="106"/>
      <c r="O60" s="107"/>
      <c r="P60" s="108" t="s">
        <v>482</v>
      </c>
      <c r="Q60" s="106"/>
      <c r="R60" s="103"/>
      <c r="S60" s="51" t="s">
        <v>437</v>
      </c>
      <c r="T60" s="52" t="s">
        <v>437</v>
      </c>
      <c r="U60" s="106"/>
      <c r="V60" s="103"/>
      <c r="W60" s="80" t="s">
        <v>360</v>
      </c>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row>
    <row r="61" spans="1:61" x14ac:dyDescent="0.25">
      <c r="A61" s="36" t="s">
        <v>364</v>
      </c>
      <c r="B61" s="109" t="s">
        <v>365</v>
      </c>
      <c r="C61" s="101">
        <v>2</v>
      </c>
      <c r="D61" s="102"/>
      <c r="E61" s="102">
        <v>8</v>
      </c>
      <c r="F61" s="102"/>
      <c r="G61" s="103">
        <f t="shared" si="4"/>
        <v>8</v>
      </c>
      <c r="H61" s="104" t="s">
        <v>438</v>
      </c>
      <c r="I61" s="106"/>
      <c r="J61" s="106"/>
      <c r="K61" s="106"/>
      <c r="L61" s="106"/>
      <c r="M61" s="106"/>
      <c r="N61" s="106"/>
      <c r="O61" s="107"/>
      <c r="P61" s="110" t="s">
        <v>464</v>
      </c>
      <c r="Q61" s="106"/>
      <c r="R61" s="103"/>
      <c r="S61" s="108"/>
      <c r="T61" s="106"/>
      <c r="U61" s="106"/>
      <c r="V61" s="53" t="s">
        <v>437</v>
      </c>
      <c r="W61" s="80" t="s">
        <v>363</v>
      </c>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row>
    <row r="62" spans="1:61" x14ac:dyDescent="0.25">
      <c r="A62" s="36" t="s">
        <v>367</v>
      </c>
      <c r="B62" s="109" t="s">
        <v>368</v>
      </c>
      <c r="C62" s="101">
        <v>1</v>
      </c>
      <c r="D62" s="102"/>
      <c r="E62" s="102">
        <v>8</v>
      </c>
      <c r="F62" s="102"/>
      <c r="G62" s="103">
        <f t="shared" si="4"/>
        <v>8</v>
      </c>
      <c r="H62" s="104" t="s">
        <v>458</v>
      </c>
      <c r="I62" s="106"/>
      <c r="J62" s="106"/>
      <c r="K62" s="106"/>
      <c r="L62" s="106"/>
      <c r="M62" s="106"/>
      <c r="N62" s="106"/>
      <c r="O62" s="107"/>
      <c r="P62" s="110" t="s">
        <v>464</v>
      </c>
      <c r="Q62" s="106"/>
      <c r="R62" s="103"/>
      <c r="S62" s="108"/>
      <c r="T62" s="106"/>
      <c r="U62" s="52" t="s">
        <v>437</v>
      </c>
      <c r="V62" s="53" t="s">
        <v>437</v>
      </c>
      <c r="W62" s="80" t="s">
        <v>366</v>
      </c>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row>
    <row r="63" spans="1:61" x14ac:dyDescent="0.25">
      <c r="A63" s="36" t="s">
        <v>369</v>
      </c>
      <c r="B63" s="109" t="s">
        <v>370</v>
      </c>
      <c r="C63" s="101">
        <v>3</v>
      </c>
      <c r="D63" s="102">
        <v>6</v>
      </c>
      <c r="E63" s="102">
        <v>18</v>
      </c>
      <c r="F63" s="102"/>
      <c r="G63" s="103">
        <f t="shared" si="4"/>
        <v>24</v>
      </c>
      <c r="H63" s="104" t="s">
        <v>514</v>
      </c>
      <c r="I63" s="52"/>
      <c r="J63" s="52"/>
      <c r="K63" s="52"/>
      <c r="L63" s="106" t="s">
        <v>515</v>
      </c>
      <c r="M63" s="52"/>
      <c r="N63" s="52"/>
      <c r="O63" s="55"/>
      <c r="P63" s="111" t="s">
        <v>452</v>
      </c>
      <c r="Q63" s="52"/>
      <c r="R63" s="53"/>
      <c r="S63" s="51" t="s">
        <v>437</v>
      </c>
      <c r="T63" s="52" t="s">
        <v>437</v>
      </c>
      <c r="U63" s="52"/>
      <c r="V63" s="53" t="s">
        <v>437</v>
      </c>
      <c r="W63" s="80" t="s">
        <v>483</v>
      </c>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row>
    <row r="64" spans="1:61" x14ac:dyDescent="0.25">
      <c r="A64" s="36" t="s">
        <v>371</v>
      </c>
      <c r="B64" s="109" t="s">
        <v>372</v>
      </c>
      <c r="C64" s="101">
        <v>3</v>
      </c>
      <c r="D64" s="102">
        <v>6</v>
      </c>
      <c r="E64" s="102">
        <v>18</v>
      </c>
      <c r="F64" s="102"/>
      <c r="G64" s="103">
        <f t="shared" si="4"/>
        <v>24</v>
      </c>
      <c r="H64" s="104" t="s">
        <v>514</v>
      </c>
      <c r="I64" s="106"/>
      <c r="J64" s="106"/>
      <c r="K64" s="106"/>
      <c r="L64" s="106" t="s">
        <v>515</v>
      </c>
      <c r="M64" s="106"/>
      <c r="N64" s="106"/>
      <c r="O64" s="107"/>
      <c r="P64" s="111" t="s">
        <v>452</v>
      </c>
      <c r="Q64" s="106"/>
      <c r="R64" s="103"/>
      <c r="S64" s="108" t="s">
        <v>437</v>
      </c>
      <c r="T64" s="52" t="s">
        <v>437</v>
      </c>
      <c r="U64" s="106"/>
      <c r="V64" s="103"/>
      <c r="W64" s="80" t="s">
        <v>484</v>
      </c>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row>
    <row r="65" spans="1:61" x14ac:dyDescent="0.25">
      <c r="A65" s="36" t="s">
        <v>373</v>
      </c>
      <c r="B65" s="109" t="s">
        <v>374</v>
      </c>
      <c r="C65" s="101">
        <v>3</v>
      </c>
      <c r="D65" s="102">
        <v>12</v>
      </c>
      <c r="E65" s="102">
        <v>12</v>
      </c>
      <c r="F65" s="102"/>
      <c r="G65" s="103">
        <f t="shared" si="4"/>
        <v>24</v>
      </c>
      <c r="H65" s="104" t="s">
        <v>487</v>
      </c>
      <c r="I65" s="52"/>
      <c r="J65" s="52"/>
      <c r="K65" s="52"/>
      <c r="L65" s="105" t="s">
        <v>440</v>
      </c>
      <c r="M65" s="52"/>
      <c r="N65" s="52"/>
      <c r="O65" s="55"/>
      <c r="P65" s="111" t="s">
        <v>452</v>
      </c>
      <c r="Q65" s="52"/>
      <c r="R65" s="53"/>
      <c r="S65" s="51" t="s">
        <v>437</v>
      </c>
      <c r="T65" s="52" t="s">
        <v>437</v>
      </c>
      <c r="U65" s="52"/>
      <c r="V65" s="53"/>
      <c r="W65" s="80" t="s">
        <v>485</v>
      </c>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row>
    <row r="66" spans="1:61" x14ac:dyDescent="0.25">
      <c r="A66" s="36"/>
      <c r="B66" s="109"/>
      <c r="C66" s="112"/>
      <c r="D66" s="113"/>
      <c r="E66" s="113"/>
      <c r="F66" s="113"/>
      <c r="G66" s="114"/>
      <c r="H66" s="54"/>
      <c r="I66" s="52"/>
      <c r="J66" s="52"/>
      <c r="K66" s="52"/>
      <c r="L66" s="105"/>
      <c r="M66" s="52"/>
      <c r="N66" s="52"/>
      <c r="O66" s="55"/>
      <c r="P66" s="111"/>
      <c r="Q66" s="52"/>
      <c r="R66" s="53"/>
      <c r="S66" s="51"/>
      <c r="T66" s="52"/>
      <c r="U66" s="52"/>
      <c r="V66" s="53"/>
      <c r="W66" s="80"/>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row>
    <row r="67" spans="1:61" x14ac:dyDescent="0.25">
      <c r="A67" s="36"/>
      <c r="B67" s="74" t="s">
        <v>337</v>
      </c>
      <c r="C67" s="101"/>
      <c r="D67" s="102" t="s">
        <v>0</v>
      </c>
      <c r="E67" s="102" t="s">
        <v>0</v>
      </c>
      <c r="F67" s="102" t="s">
        <v>0</v>
      </c>
      <c r="G67" s="103"/>
      <c r="H67" s="115"/>
      <c r="I67" s="116"/>
      <c r="J67" s="116"/>
      <c r="K67" s="116"/>
      <c r="L67" s="116"/>
      <c r="M67" s="116"/>
      <c r="N67" s="116"/>
      <c r="O67" s="117"/>
      <c r="P67" s="118"/>
      <c r="Q67" s="116"/>
      <c r="R67" s="119"/>
      <c r="S67" s="118"/>
      <c r="T67" s="116"/>
      <c r="U67" s="116"/>
      <c r="V67" s="119"/>
      <c r="W67" s="80"/>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row>
    <row r="68" spans="1:61" x14ac:dyDescent="0.25">
      <c r="A68" s="36" t="s">
        <v>376</v>
      </c>
      <c r="B68" s="37" t="s">
        <v>405</v>
      </c>
      <c r="C68" s="108">
        <v>6</v>
      </c>
      <c r="D68" s="106">
        <v>18</v>
      </c>
      <c r="E68" s="106">
        <v>18</v>
      </c>
      <c r="F68" s="106"/>
      <c r="G68" s="103">
        <f>SUM(D68:F68)</f>
        <v>36</v>
      </c>
      <c r="H68" s="54"/>
      <c r="I68" s="52"/>
      <c r="J68" s="52"/>
      <c r="K68" s="52"/>
      <c r="L68" s="105" t="s">
        <v>449</v>
      </c>
      <c r="M68" s="52"/>
      <c r="N68" s="52"/>
      <c r="O68" s="55"/>
      <c r="P68" s="111" t="s">
        <v>449</v>
      </c>
      <c r="Q68" s="52"/>
      <c r="R68" s="53"/>
      <c r="S68" s="51" t="s">
        <v>437</v>
      </c>
      <c r="T68" s="52" t="s">
        <v>437</v>
      </c>
      <c r="U68" s="52"/>
      <c r="V68" s="53"/>
      <c r="W68" s="120" t="s">
        <v>375</v>
      </c>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row>
    <row r="69" spans="1:61" x14ac:dyDescent="0.25">
      <c r="A69" s="36" t="s">
        <v>377</v>
      </c>
      <c r="B69" s="109" t="s">
        <v>404</v>
      </c>
      <c r="C69" s="108">
        <v>3</v>
      </c>
      <c r="D69" s="106">
        <v>12</v>
      </c>
      <c r="E69" s="106">
        <v>12</v>
      </c>
      <c r="F69" s="106"/>
      <c r="G69" s="103">
        <f t="shared" ref="G69:G74" si="5">SUM(D69:F69)</f>
        <v>24</v>
      </c>
      <c r="H69" s="54"/>
      <c r="I69" s="52"/>
      <c r="J69" s="52"/>
      <c r="K69" s="52"/>
      <c r="L69" s="105" t="s">
        <v>452</v>
      </c>
      <c r="M69" s="52"/>
      <c r="N69" s="52"/>
      <c r="O69" s="55"/>
      <c r="P69" s="111" t="s">
        <v>452</v>
      </c>
      <c r="Q69" s="52"/>
      <c r="R69" s="53"/>
      <c r="S69" s="51" t="s">
        <v>437</v>
      </c>
      <c r="T69" s="52" t="s">
        <v>437</v>
      </c>
      <c r="U69" s="52"/>
      <c r="V69" s="53"/>
      <c r="W69" s="120" t="s">
        <v>375</v>
      </c>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row>
    <row r="70" spans="1:61" x14ac:dyDescent="0.25">
      <c r="A70" s="36" t="s">
        <v>378</v>
      </c>
      <c r="B70" s="109" t="s">
        <v>406</v>
      </c>
      <c r="C70" s="108">
        <v>3</v>
      </c>
      <c r="D70" s="106">
        <v>6</v>
      </c>
      <c r="E70" s="106">
        <v>6</v>
      </c>
      <c r="F70" s="106">
        <v>12</v>
      </c>
      <c r="G70" s="103">
        <f t="shared" si="5"/>
        <v>24</v>
      </c>
      <c r="H70" s="54"/>
      <c r="I70" s="52"/>
      <c r="J70" s="52"/>
      <c r="K70" s="52"/>
      <c r="L70" s="105" t="s">
        <v>461</v>
      </c>
      <c r="M70" s="52"/>
      <c r="N70" s="52"/>
      <c r="O70" s="121" t="s">
        <v>462</v>
      </c>
      <c r="P70" s="111" t="s">
        <v>461</v>
      </c>
      <c r="Q70" s="52"/>
      <c r="R70" s="53"/>
      <c r="S70" s="51" t="s">
        <v>437</v>
      </c>
      <c r="T70" s="52" t="s">
        <v>437</v>
      </c>
      <c r="U70" s="52"/>
      <c r="V70" s="53"/>
      <c r="W70" s="120" t="s">
        <v>375</v>
      </c>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row>
    <row r="71" spans="1:61" x14ac:dyDescent="0.25">
      <c r="A71" s="36" t="s">
        <v>379</v>
      </c>
      <c r="B71" s="109" t="s">
        <v>409</v>
      </c>
      <c r="C71" s="108">
        <v>6</v>
      </c>
      <c r="D71" s="106">
        <v>12</v>
      </c>
      <c r="E71" s="106">
        <v>12</v>
      </c>
      <c r="F71" s="106">
        <v>24</v>
      </c>
      <c r="G71" s="103">
        <f t="shared" si="5"/>
        <v>48</v>
      </c>
      <c r="H71" s="54"/>
      <c r="I71" s="52"/>
      <c r="J71" s="52"/>
      <c r="K71" s="52"/>
      <c r="L71" s="105" t="s">
        <v>452</v>
      </c>
      <c r="M71" s="52"/>
      <c r="N71" s="52"/>
      <c r="O71" s="121" t="s">
        <v>456</v>
      </c>
      <c r="P71" s="111" t="s">
        <v>452</v>
      </c>
      <c r="Q71" s="52"/>
      <c r="R71" s="53"/>
      <c r="S71" s="51" t="s">
        <v>437</v>
      </c>
      <c r="T71" s="52" t="s">
        <v>437</v>
      </c>
      <c r="U71" s="52"/>
      <c r="V71" s="53"/>
      <c r="W71" s="120" t="s">
        <v>375</v>
      </c>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row>
    <row r="72" spans="1:61" x14ac:dyDescent="0.25">
      <c r="A72" s="36" t="s">
        <v>373</v>
      </c>
      <c r="B72" s="109" t="s">
        <v>410</v>
      </c>
      <c r="C72" s="108">
        <v>3</v>
      </c>
      <c r="D72" s="106">
        <v>12</v>
      </c>
      <c r="E72" s="106">
        <v>12</v>
      </c>
      <c r="F72" s="106"/>
      <c r="G72" s="103">
        <f t="shared" si="5"/>
        <v>24</v>
      </c>
      <c r="H72" s="54"/>
      <c r="I72" s="52"/>
      <c r="J72" s="52"/>
      <c r="K72" s="52"/>
      <c r="L72" s="105" t="s">
        <v>452</v>
      </c>
      <c r="M72" s="52"/>
      <c r="N72" s="52"/>
      <c r="O72" s="55"/>
      <c r="P72" s="111" t="s">
        <v>452</v>
      </c>
      <c r="Q72" s="52"/>
      <c r="R72" s="53"/>
      <c r="S72" s="51" t="s">
        <v>437</v>
      </c>
      <c r="T72" s="52" t="s">
        <v>437</v>
      </c>
      <c r="U72" s="52"/>
      <c r="V72" s="53"/>
      <c r="W72" s="80"/>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row>
    <row r="73" spans="1:61" x14ac:dyDescent="0.25">
      <c r="A73" s="36" t="s">
        <v>380</v>
      </c>
      <c r="B73" s="109" t="s">
        <v>407</v>
      </c>
      <c r="C73" s="108">
        <v>6</v>
      </c>
      <c r="D73" s="106">
        <v>18</v>
      </c>
      <c r="E73" s="106">
        <v>18</v>
      </c>
      <c r="F73" s="106">
        <v>12</v>
      </c>
      <c r="G73" s="103">
        <f t="shared" si="5"/>
        <v>48</v>
      </c>
      <c r="H73" s="54"/>
      <c r="I73" s="52"/>
      <c r="J73" s="52"/>
      <c r="K73" s="52"/>
      <c r="L73" s="105" t="s">
        <v>452</v>
      </c>
      <c r="M73" s="52"/>
      <c r="N73" s="52"/>
      <c r="O73" s="121" t="s">
        <v>456</v>
      </c>
      <c r="P73" s="111" t="s">
        <v>452</v>
      </c>
      <c r="Q73" s="52"/>
      <c r="R73" s="53"/>
      <c r="S73" s="51" t="s">
        <v>437</v>
      </c>
      <c r="T73" s="52" t="s">
        <v>437</v>
      </c>
      <c r="U73" s="52"/>
      <c r="V73" s="53"/>
      <c r="W73" s="120" t="s">
        <v>375</v>
      </c>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row>
    <row r="74" spans="1:61" ht="11" thickBot="1" x14ac:dyDescent="0.3">
      <c r="A74" s="36" t="s">
        <v>381</v>
      </c>
      <c r="B74" s="109" t="s">
        <v>408</v>
      </c>
      <c r="C74" s="122">
        <v>3</v>
      </c>
      <c r="D74" s="123"/>
      <c r="E74" s="123">
        <v>12</v>
      </c>
      <c r="F74" s="123">
        <v>12</v>
      </c>
      <c r="G74" s="124">
        <f t="shared" si="5"/>
        <v>24</v>
      </c>
      <c r="H74" s="63"/>
      <c r="I74" s="61"/>
      <c r="J74" s="61"/>
      <c r="K74" s="61"/>
      <c r="L74" s="125" t="s">
        <v>452</v>
      </c>
      <c r="M74" s="61"/>
      <c r="N74" s="61"/>
      <c r="O74" s="64"/>
      <c r="P74" s="126" t="s">
        <v>452</v>
      </c>
      <c r="Q74" s="61"/>
      <c r="R74" s="62"/>
      <c r="S74" s="60" t="s">
        <v>437</v>
      </c>
      <c r="T74" s="61" t="s">
        <v>437</v>
      </c>
      <c r="U74" s="61"/>
      <c r="V74" s="62"/>
      <c r="W74" s="127" t="s">
        <v>375</v>
      </c>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row>
    <row r="75" spans="1:61" ht="11" thickBot="1" x14ac:dyDescent="0.3">
      <c r="A75" s="67"/>
      <c r="B75" s="67"/>
      <c r="C75" s="128">
        <f>SUM(C68:C74)</f>
        <v>30</v>
      </c>
      <c r="D75" s="129">
        <f>SUM(D68:D74)</f>
        <v>78</v>
      </c>
      <c r="E75" s="129">
        <f>SUM(E68:E74)</f>
        <v>90</v>
      </c>
      <c r="F75" s="129">
        <f>SUM(F68:F74)</f>
        <v>60</v>
      </c>
      <c r="G75" s="130">
        <f>SUM(G68:G74)</f>
        <v>228</v>
      </c>
      <c r="H75" s="85"/>
      <c r="I75" s="85"/>
      <c r="J75" s="86"/>
      <c r="K75" s="86"/>
      <c r="L75" s="86"/>
      <c r="M75" s="86"/>
      <c r="N75" s="86"/>
      <c r="O75" s="86"/>
      <c r="P75" s="86"/>
      <c r="Q75" s="86"/>
      <c r="R75" s="86"/>
      <c r="S75" s="86"/>
      <c r="T75" s="86"/>
      <c r="U75" s="86"/>
      <c r="V75" s="86"/>
      <c r="W75" s="67"/>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row>
    <row r="76" spans="1:61" x14ac:dyDescent="0.25">
      <c r="A76" s="67"/>
      <c r="B76" s="67"/>
      <c r="C76" s="85"/>
      <c r="D76" s="85"/>
      <c r="E76" s="85"/>
      <c r="F76" s="85"/>
      <c r="G76" s="131"/>
      <c r="H76" s="85"/>
      <c r="I76" s="85"/>
      <c r="J76" s="86"/>
      <c r="K76" s="86"/>
      <c r="L76" s="86"/>
      <c r="M76" s="86"/>
      <c r="N76" s="86"/>
      <c r="O76" s="86"/>
      <c r="P76" s="86"/>
      <c r="Q76" s="86"/>
      <c r="R76" s="86"/>
      <c r="S76" s="86"/>
      <c r="T76" s="86"/>
      <c r="U76" s="86"/>
      <c r="V76" s="86"/>
      <c r="W76" s="67"/>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row>
    <row r="77" spans="1:61" x14ac:dyDescent="0.25">
      <c r="A77" s="132"/>
      <c r="B77" s="132"/>
      <c r="C77" s="133"/>
      <c r="D77" s="133"/>
      <c r="E77" s="133"/>
      <c r="F77" s="133"/>
      <c r="G77" s="133"/>
      <c r="H77" s="133"/>
      <c r="I77" s="133"/>
      <c r="J77" s="134"/>
      <c r="K77" s="134"/>
      <c r="L77" s="134"/>
      <c r="M77" s="134"/>
      <c r="N77" s="134"/>
      <c r="O77" s="134"/>
      <c r="P77" s="134"/>
      <c r="Q77" s="134"/>
      <c r="R77" s="134"/>
      <c r="S77" s="134"/>
      <c r="T77" s="134"/>
      <c r="U77" s="134"/>
      <c r="V77" s="134"/>
      <c r="W77" s="132"/>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row>
    <row r="78" spans="1:61" ht="11" thickBot="1" x14ac:dyDescent="0.3">
      <c r="A78" s="67"/>
      <c r="B78" s="67"/>
      <c r="C78" s="85"/>
      <c r="D78" s="85"/>
      <c r="E78" s="85"/>
      <c r="F78" s="85"/>
      <c r="G78" s="85"/>
      <c r="H78" s="86"/>
      <c r="I78" s="86"/>
      <c r="J78" s="86"/>
      <c r="K78" s="86"/>
      <c r="L78" s="86"/>
      <c r="M78" s="86"/>
      <c r="N78" s="86"/>
      <c r="O78" s="86"/>
      <c r="P78" s="86"/>
      <c r="Q78" s="86"/>
      <c r="R78" s="86"/>
      <c r="S78" s="86"/>
      <c r="T78" s="86"/>
      <c r="U78" s="86"/>
      <c r="V78" s="86"/>
      <c r="W78" s="67"/>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row>
    <row r="79" spans="1:61" ht="21.5" thickBot="1" x14ac:dyDescent="0.3">
      <c r="A79" s="26"/>
      <c r="B79" s="70" t="s">
        <v>52</v>
      </c>
      <c r="C79" s="28" t="s">
        <v>2</v>
      </c>
      <c r="D79" s="28" t="s">
        <v>3</v>
      </c>
      <c r="E79" s="28" t="s">
        <v>4</v>
      </c>
      <c r="F79" s="28" t="s">
        <v>5</v>
      </c>
      <c r="G79" s="28" t="s">
        <v>6</v>
      </c>
      <c r="H79" s="30" t="s">
        <v>421</v>
      </c>
      <c r="I79" s="31" t="s">
        <v>422</v>
      </c>
      <c r="J79" s="31" t="s">
        <v>423</v>
      </c>
      <c r="K79" s="31" t="s">
        <v>424</v>
      </c>
      <c r="L79" s="31" t="s">
        <v>425</v>
      </c>
      <c r="M79" s="31" t="s">
        <v>426</v>
      </c>
      <c r="N79" s="31" t="s">
        <v>427</v>
      </c>
      <c r="O79" s="31" t="s">
        <v>428</v>
      </c>
      <c r="P79" s="31" t="s">
        <v>429</v>
      </c>
      <c r="Q79" s="31" t="s">
        <v>430</v>
      </c>
      <c r="R79" s="32" t="s">
        <v>431</v>
      </c>
      <c r="S79" s="33" t="s">
        <v>432</v>
      </c>
      <c r="T79" s="34" t="s">
        <v>433</v>
      </c>
      <c r="U79" s="34" t="s">
        <v>434</v>
      </c>
      <c r="V79" s="35" t="s">
        <v>435</v>
      </c>
      <c r="W79" s="30" t="s">
        <v>519</v>
      </c>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row>
    <row r="80" spans="1:61" ht="11" thickBot="1" x14ac:dyDescent="0.3">
      <c r="A80" s="36" t="s">
        <v>382</v>
      </c>
      <c r="B80" s="37" t="s">
        <v>383</v>
      </c>
      <c r="C80" s="135">
        <v>30</v>
      </c>
      <c r="D80" s="136"/>
      <c r="E80" s="136"/>
      <c r="F80" s="136"/>
      <c r="G80" s="137"/>
      <c r="H80" s="138" t="s">
        <v>478</v>
      </c>
      <c r="I80" s="139"/>
      <c r="J80" s="139"/>
      <c r="K80" s="139"/>
      <c r="L80" s="139"/>
      <c r="M80" s="139"/>
      <c r="N80" s="139" t="s">
        <v>479</v>
      </c>
      <c r="O80" s="139"/>
      <c r="P80" s="140" t="s">
        <v>478</v>
      </c>
      <c r="Q80" s="140" t="s">
        <v>479</v>
      </c>
      <c r="R80" s="141"/>
      <c r="S80" s="142" t="s">
        <v>437</v>
      </c>
      <c r="T80" s="143" t="s">
        <v>437</v>
      </c>
      <c r="U80" s="143" t="s">
        <v>437</v>
      </c>
      <c r="V80" s="144" t="s">
        <v>437</v>
      </c>
      <c r="W80" s="145" t="s">
        <v>486</v>
      </c>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row>
    <row r="81" spans="1:61" ht="11" thickBot="1" x14ac:dyDescent="0.3">
      <c r="A81" s="67"/>
      <c r="B81" s="67"/>
      <c r="C81" s="128">
        <v>30</v>
      </c>
      <c r="D81" s="129" t="s">
        <v>0</v>
      </c>
      <c r="E81" s="129" t="s">
        <v>0</v>
      </c>
      <c r="F81" s="129" t="s">
        <v>0</v>
      </c>
      <c r="G81" s="130" t="s">
        <v>0</v>
      </c>
      <c r="H81" s="85"/>
      <c r="I81" s="85"/>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row>
    <row r="82" spans="1:61" x14ac:dyDescent="0.25">
      <c r="A82" s="67"/>
      <c r="B82" s="67"/>
      <c r="C82" s="86"/>
      <c r="D82" s="86"/>
      <c r="E82" s="86"/>
      <c r="F82" s="86"/>
      <c r="G82" s="86"/>
      <c r="H82" s="85"/>
      <c r="I82" s="85"/>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row>
  </sheetData>
  <mergeCells count="16">
    <mergeCell ref="B12:G12"/>
    <mergeCell ref="B13:G13"/>
    <mergeCell ref="B14:G14"/>
    <mergeCell ref="A5:G5"/>
    <mergeCell ref="A6:G6"/>
    <mergeCell ref="A7:G7"/>
    <mergeCell ref="A8:G8"/>
    <mergeCell ref="B11:G11"/>
    <mergeCell ref="S21:V21"/>
    <mergeCell ref="H19:O19"/>
    <mergeCell ref="P19:R19"/>
    <mergeCell ref="H20:K20"/>
    <mergeCell ref="L20:O20"/>
    <mergeCell ref="P20:R20"/>
    <mergeCell ref="H21:I21"/>
    <mergeCell ref="L21:M21"/>
  </mergeCells>
  <hyperlinks>
    <hyperlink ref="B16" location="RNET!A21" display="M1 RNET" xr:uid="{710B4F68-49B8-491B-A341-A68AC1DFC324}"/>
    <hyperlink ref="B17" location="RNET!A52" display="M2 RNET" xr:uid="{C0CE45A7-7B18-42CE-8749-9CC2B18AD727}"/>
  </hyperlinks>
  <pageMargins left="0.7" right="0.7" top="0.75" bottom="0.75" header="0.3" footer="0.3"/>
  <pageSetup paperSize="9" orientation="portrait" horizontalDpi="4294967295" verticalDpi="4294967295" r:id="rId1"/>
  <ignoredErrors>
    <ignoredError sqref="G23:G30 G35:G37 G55:G65 G67:G74 G39:G43 G45:G48" formulaRange="1"/>
    <ignoredError sqref="H55:I6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BEST ALI</vt:lpstr>
      <vt:lpstr>Chimie</vt:lpstr>
      <vt:lpstr>Energie</vt:lpstr>
      <vt:lpstr>Informatique</vt:lpstr>
      <vt:lpstr>Mathématiques</vt:lpstr>
      <vt:lpstr>RNET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dc:creator>
  <cp:lastModifiedBy>Doyen FST</cp:lastModifiedBy>
  <dcterms:created xsi:type="dcterms:W3CDTF">2020-06-24T20:18:58Z</dcterms:created>
  <dcterms:modified xsi:type="dcterms:W3CDTF">2024-09-03T10:21:29Z</dcterms:modified>
</cp:coreProperties>
</file>