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P:\2 - SCOLARITE\SCOLARITE 2020-2024\2024-2025\3_MCCC_et_équivalences_2024_OF_2020_2024\MCCC\MCCC_licences_2020_2024\Version synthétique\"/>
    </mc:Choice>
  </mc:AlternateContent>
  <xr:revisionPtr revIDLastSave="0" documentId="13_ncr:1_{B2048FC5-C473-45A0-8B3D-D28845EDB3C4}" xr6:coauthVersionLast="36" xr6:coauthVersionMax="47" xr10:uidLastSave="{00000000-0000-0000-0000-000000000000}"/>
  <bookViews>
    <workbookView xWindow="0" yWindow="0" windowWidth="17800" windowHeight="8260" tabRatio="841" xr2:uid="{00000000-000D-0000-FFFF-FFFF00000000}"/>
  </bookViews>
  <sheets>
    <sheet name="L_Chimie" sheetId="24" r:id="rId1"/>
    <sheet name="L_Info" sheetId="1" r:id="rId2"/>
    <sheet name="L_Maths" sheetId="19" r:id="rId3"/>
    <sheet name="L_MIASHS" sheetId="5" r:id="rId4"/>
    <sheet name="L_Physique" sheetId="8" r:id="rId5"/>
    <sheet name="L_SPI" sheetId="6" r:id="rId6"/>
    <sheet name="L_ST" sheetId="7" r:id="rId7"/>
    <sheet name="L_SV" sheetId="2" r:id="rId8"/>
    <sheet name="Lpro_Agro" sheetId="9" r:id="rId9"/>
  </sheets>
  <calcPr calcId="191029" concurrentCalc="0"/>
</workbook>
</file>

<file path=xl/calcChain.xml><?xml version="1.0" encoding="utf-8"?>
<calcChain xmlns="http://schemas.openxmlformats.org/spreadsheetml/2006/main">
  <c r="H228" i="2" l="1"/>
  <c r="J216" i="24"/>
  <c r="I119" i="7"/>
  <c r="H193" i="2"/>
  <c r="H34" i="8"/>
  <c r="I26" i="8"/>
  <c r="I27" i="8"/>
  <c r="I28" i="8"/>
  <c r="I29" i="8"/>
  <c r="I31" i="8"/>
  <c r="I32" i="8"/>
  <c r="I33" i="8"/>
  <c r="I34" i="8"/>
  <c r="G34" i="8"/>
  <c r="F34" i="8"/>
  <c r="H56" i="5"/>
  <c r="H40" i="5"/>
  <c r="G40" i="5"/>
  <c r="F40" i="5"/>
  <c r="H214" i="19"/>
  <c r="I214" i="19"/>
  <c r="G214" i="19"/>
  <c r="G227" i="19"/>
  <c r="J32" i="24"/>
  <c r="J33" i="24"/>
  <c r="J34" i="24"/>
  <c r="J35" i="24"/>
  <c r="J39" i="24"/>
  <c r="J47" i="24"/>
  <c r="J48" i="24"/>
  <c r="J49" i="24"/>
  <c r="J50" i="24"/>
  <c r="J111" i="24"/>
  <c r="F249" i="24"/>
  <c r="J241" i="24"/>
  <c r="H252" i="2"/>
  <c r="J200" i="24"/>
  <c r="J180" i="19"/>
  <c r="I101" i="7"/>
  <c r="J193" i="19"/>
  <c r="J177" i="19"/>
  <c r="H147" i="2"/>
  <c r="H254" i="2"/>
  <c r="H118" i="2"/>
  <c r="J152" i="24"/>
  <c r="I96" i="7"/>
  <c r="J70" i="1"/>
  <c r="J40" i="19"/>
  <c r="J39" i="19"/>
  <c r="J36" i="1"/>
  <c r="J35" i="1"/>
  <c r="J128" i="24"/>
  <c r="J69" i="1"/>
  <c r="I108" i="8"/>
  <c r="I109" i="8"/>
  <c r="I110" i="8"/>
  <c r="I113" i="8"/>
  <c r="I114" i="8"/>
  <c r="I115" i="8"/>
  <c r="I116" i="8"/>
  <c r="I127" i="8"/>
  <c r="I128" i="8"/>
  <c r="I129" i="8"/>
  <c r="I130" i="8"/>
  <c r="I125" i="8"/>
  <c r="I123" i="8"/>
  <c r="I124" i="8"/>
  <c r="I83" i="8"/>
  <c r="I122" i="8"/>
  <c r="I82" i="8"/>
  <c r="J70" i="24"/>
  <c r="J50" i="1"/>
  <c r="J54" i="19"/>
  <c r="I48" i="8"/>
  <c r="H68" i="2"/>
  <c r="H36" i="2"/>
  <c r="H31" i="6"/>
  <c r="J81" i="24"/>
  <c r="D140" i="2"/>
  <c r="G114" i="24"/>
  <c r="H114" i="24"/>
  <c r="I114" i="24"/>
  <c r="J239" i="24"/>
  <c r="J240" i="24"/>
  <c r="J242" i="24"/>
  <c r="J243" i="24"/>
  <c r="J244" i="24"/>
  <c r="J246" i="24"/>
  <c r="J247" i="24"/>
  <c r="J249" i="24"/>
  <c r="I249" i="24"/>
  <c r="H249" i="24"/>
  <c r="G249" i="24"/>
  <c r="J226" i="24"/>
  <c r="J227" i="24"/>
  <c r="J228" i="24"/>
  <c r="J229" i="24"/>
  <c r="J230" i="24"/>
  <c r="J232" i="24"/>
  <c r="J233" i="24"/>
  <c r="J234" i="24"/>
  <c r="I235" i="24"/>
  <c r="H235" i="24"/>
  <c r="G235" i="24"/>
  <c r="F235" i="24"/>
  <c r="J209" i="24"/>
  <c r="J210" i="24"/>
  <c r="J211" i="24"/>
  <c r="J212" i="24"/>
  <c r="J213" i="24"/>
  <c r="J214" i="24"/>
  <c r="J218" i="24"/>
  <c r="J219" i="24"/>
  <c r="J220" i="24"/>
  <c r="I221" i="24"/>
  <c r="H221" i="24"/>
  <c r="G221" i="24"/>
  <c r="F221" i="24"/>
  <c r="J193" i="24"/>
  <c r="J194" i="24"/>
  <c r="J195" i="24"/>
  <c r="J196" i="24"/>
  <c r="J197" i="24"/>
  <c r="J202" i="24"/>
  <c r="J203" i="24"/>
  <c r="J204" i="24"/>
  <c r="J205" i="24"/>
  <c r="I205" i="24"/>
  <c r="H205" i="24"/>
  <c r="G205" i="24"/>
  <c r="F205" i="24"/>
  <c r="J178" i="24"/>
  <c r="J179" i="24"/>
  <c r="J180" i="24"/>
  <c r="J181" i="24"/>
  <c r="J182" i="24"/>
  <c r="J186" i="24"/>
  <c r="J188" i="24"/>
  <c r="I188" i="24"/>
  <c r="H188" i="24"/>
  <c r="G188" i="24"/>
  <c r="F188" i="24"/>
  <c r="J163" i="24"/>
  <c r="J164" i="24"/>
  <c r="J165" i="24"/>
  <c r="J166" i="24"/>
  <c r="J167" i="24"/>
  <c r="J171" i="24"/>
  <c r="J172" i="24"/>
  <c r="J173" i="24"/>
  <c r="J174" i="24"/>
  <c r="I174" i="24"/>
  <c r="H174" i="24"/>
  <c r="G174" i="24"/>
  <c r="F174" i="24"/>
  <c r="J149" i="24"/>
  <c r="J150" i="24"/>
  <c r="J151" i="24"/>
  <c r="J153" i="24"/>
  <c r="J155" i="24"/>
  <c r="J156" i="24"/>
  <c r="J158" i="24"/>
  <c r="I158" i="24"/>
  <c r="H158" i="24"/>
  <c r="G158" i="24"/>
  <c r="F158" i="24"/>
  <c r="J135" i="24"/>
  <c r="J136" i="24"/>
  <c r="J137" i="24"/>
  <c r="J138" i="24"/>
  <c r="J139" i="24"/>
  <c r="J141" i="24"/>
  <c r="J142" i="24"/>
  <c r="J143" i="24"/>
  <c r="J144" i="24"/>
  <c r="I144" i="24"/>
  <c r="H144" i="24"/>
  <c r="G144" i="24"/>
  <c r="F144" i="24"/>
  <c r="J118" i="24"/>
  <c r="J119" i="24"/>
  <c r="J120" i="24"/>
  <c r="J121" i="24"/>
  <c r="J122" i="24"/>
  <c r="J129" i="24"/>
  <c r="J130" i="24"/>
  <c r="I131" i="24"/>
  <c r="H131" i="24"/>
  <c r="G131" i="24"/>
  <c r="F131" i="24"/>
  <c r="J101" i="24"/>
  <c r="J102" i="24"/>
  <c r="J103" i="24"/>
  <c r="J104" i="24"/>
  <c r="J105" i="24"/>
  <c r="J112" i="24"/>
  <c r="J113" i="24"/>
  <c r="J114" i="24"/>
  <c r="F114" i="24"/>
  <c r="J88" i="24"/>
  <c r="J89" i="24"/>
  <c r="J90" i="24"/>
  <c r="J94" i="24"/>
  <c r="J96" i="24"/>
  <c r="I96" i="24"/>
  <c r="H96" i="24"/>
  <c r="G96" i="24"/>
  <c r="F96" i="24"/>
  <c r="J75" i="24"/>
  <c r="J76" i="24"/>
  <c r="J77" i="24"/>
  <c r="J78" i="24"/>
  <c r="J82" i="24"/>
  <c r="J83" i="24"/>
  <c r="J84" i="24"/>
  <c r="I84" i="24"/>
  <c r="H84" i="24"/>
  <c r="G84" i="24"/>
  <c r="F84" i="24"/>
  <c r="J54" i="24"/>
  <c r="J55" i="24"/>
  <c r="J56" i="24"/>
  <c r="J60" i="24"/>
  <c r="J68" i="24"/>
  <c r="J69" i="24"/>
  <c r="J71" i="24"/>
  <c r="I71" i="24"/>
  <c r="H71" i="24"/>
  <c r="G71" i="24"/>
  <c r="F71" i="24"/>
  <c r="J66" i="24"/>
  <c r="J64" i="24"/>
  <c r="J62" i="24"/>
  <c r="J61" i="24"/>
  <c r="I50" i="24"/>
  <c r="H50" i="24"/>
  <c r="G50" i="24"/>
  <c r="F50" i="24"/>
  <c r="J45" i="24"/>
  <c r="J43" i="24"/>
  <c r="J41" i="24"/>
  <c r="J40" i="24"/>
  <c r="J84" i="5"/>
  <c r="J71" i="5"/>
  <c r="H130" i="8"/>
  <c r="G130" i="8"/>
  <c r="F130" i="8"/>
  <c r="E130" i="8"/>
  <c r="I120" i="8"/>
  <c r="I119" i="8"/>
  <c r="I118" i="8"/>
  <c r="I93" i="8"/>
  <c r="I94" i="8"/>
  <c r="I95" i="8"/>
  <c r="I96" i="8"/>
  <c r="I97" i="8"/>
  <c r="I98" i="8"/>
  <c r="I99" i="8"/>
  <c r="I101" i="8"/>
  <c r="I102" i="8"/>
  <c r="I103" i="8"/>
  <c r="H104" i="8"/>
  <c r="G104" i="8"/>
  <c r="F104" i="8"/>
  <c r="E104" i="8"/>
  <c r="I69" i="8"/>
  <c r="I70" i="8"/>
  <c r="I71" i="8"/>
  <c r="I72" i="8"/>
  <c r="I73" i="8"/>
  <c r="I76" i="8"/>
  <c r="I77" i="8"/>
  <c r="I85" i="8"/>
  <c r="I86" i="8"/>
  <c r="I87" i="8"/>
  <c r="H88" i="8"/>
  <c r="G88" i="8"/>
  <c r="F88" i="8"/>
  <c r="E88" i="8"/>
  <c r="I80" i="8"/>
  <c r="I79" i="8"/>
  <c r="I54" i="8"/>
  <c r="I55" i="8"/>
  <c r="I56" i="8"/>
  <c r="I57" i="8"/>
  <c r="I58" i="8"/>
  <c r="I59" i="8"/>
  <c r="I60" i="8"/>
  <c r="I62" i="8"/>
  <c r="I63" i="8"/>
  <c r="I64" i="8"/>
  <c r="H65" i="8"/>
  <c r="G65" i="8"/>
  <c r="F65" i="8"/>
  <c r="E65" i="8"/>
  <c r="I38" i="8"/>
  <c r="I39" i="8"/>
  <c r="I42" i="8"/>
  <c r="I46" i="8"/>
  <c r="I47" i="8"/>
  <c r="H49" i="8"/>
  <c r="G49" i="8"/>
  <c r="F49" i="8"/>
  <c r="E49" i="8"/>
  <c r="I44" i="8"/>
  <c r="I43" i="8"/>
  <c r="E34" i="8"/>
  <c r="J112" i="5"/>
  <c r="J98" i="5"/>
  <c r="J226" i="19"/>
  <c r="J213" i="19"/>
  <c r="J184" i="19"/>
  <c r="J183" i="19"/>
  <c r="J199" i="19"/>
  <c r="D233" i="2"/>
  <c r="F185" i="19"/>
  <c r="H65" i="2"/>
  <c r="G262" i="2"/>
  <c r="F262" i="2"/>
  <c r="E262" i="2"/>
  <c r="D262" i="2"/>
  <c r="H260" i="2"/>
  <c r="H259" i="2"/>
  <c r="H257" i="2"/>
  <c r="H256" i="2"/>
  <c r="H255" i="2"/>
  <c r="H253" i="2"/>
  <c r="G248" i="2"/>
  <c r="F248" i="2"/>
  <c r="E248" i="2"/>
  <c r="D248" i="2"/>
  <c r="H247" i="2"/>
  <c r="H246" i="2"/>
  <c r="H245" i="2"/>
  <c r="H244" i="2"/>
  <c r="H243" i="2"/>
  <c r="H242" i="2"/>
  <c r="H241" i="2"/>
  <c r="H240" i="2"/>
  <c r="H239" i="2"/>
  <c r="H238" i="2"/>
  <c r="H248" i="2"/>
  <c r="G181" i="2"/>
  <c r="F181" i="2"/>
  <c r="E181" i="2"/>
  <c r="D181" i="2"/>
  <c r="H179" i="2"/>
  <c r="H175" i="2"/>
  <c r="H174" i="2"/>
  <c r="H173" i="2"/>
  <c r="H172" i="2"/>
  <c r="H181" i="2"/>
  <c r="G168" i="2"/>
  <c r="F168" i="2"/>
  <c r="E168" i="2"/>
  <c r="D168" i="2"/>
  <c r="H167" i="2"/>
  <c r="H166" i="2"/>
  <c r="H165" i="2"/>
  <c r="H161" i="2"/>
  <c r="H160" i="2"/>
  <c r="H159" i="2"/>
  <c r="H158" i="2"/>
  <c r="G153" i="2"/>
  <c r="F153" i="2"/>
  <c r="E153" i="2"/>
  <c r="D153" i="2"/>
  <c r="H151" i="2"/>
  <c r="H150" i="2"/>
  <c r="H148" i="2"/>
  <c r="H146" i="2"/>
  <c r="H145" i="2"/>
  <c r="H144" i="2"/>
  <c r="G140" i="2"/>
  <c r="F140" i="2"/>
  <c r="E140" i="2"/>
  <c r="H139" i="2"/>
  <c r="H138" i="2"/>
  <c r="H137" i="2"/>
  <c r="H135" i="2"/>
  <c r="H134" i="2"/>
  <c r="H133" i="2"/>
  <c r="H132" i="2"/>
  <c r="H131" i="2"/>
  <c r="H130" i="2"/>
  <c r="G83" i="2"/>
  <c r="F83" i="2"/>
  <c r="E83" i="2"/>
  <c r="D83" i="2"/>
  <c r="H82" i="2"/>
  <c r="H81" i="2"/>
  <c r="H80" i="2"/>
  <c r="H77" i="2"/>
  <c r="H76" i="2"/>
  <c r="H75" i="2"/>
  <c r="G71" i="2"/>
  <c r="F71" i="2"/>
  <c r="E71" i="2"/>
  <c r="D71" i="2"/>
  <c r="H70" i="2"/>
  <c r="H69" i="2"/>
  <c r="H64" i="2"/>
  <c r="H63" i="2"/>
  <c r="H62" i="2"/>
  <c r="I227" i="19"/>
  <c r="H227" i="19"/>
  <c r="F227" i="19"/>
  <c r="J225" i="19"/>
  <c r="J218" i="19"/>
  <c r="J219" i="19"/>
  <c r="J220" i="19"/>
  <c r="J221" i="19"/>
  <c r="J222" i="19"/>
  <c r="J224" i="19"/>
  <c r="F214" i="19"/>
  <c r="J212" i="19"/>
  <c r="J211" i="19"/>
  <c r="J209" i="19"/>
  <c r="J208" i="19"/>
  <c r="J207" i="19"/>
  <c r="J206" i="19"/>
  <c r="J205" i="19"/>
  <c r="I170" i="19"/>
  <c r="H170" i="19"/>
  <c r="G170" i="19"/>
  <c r="F170" i="19"/>
  <c r="J168" i="19"/>
  <c r="J164" i="19"/>
  <c r="J163" i="19"/>
  <c r="J160" i="19"/>
  <c r="J161" i="19"/>
  <c r="J162" i="19"/>
  <c r="I156" i="19"/>
  <c r="H156" i="19"/>
  <c r="G156" i="19"/>
  <c r="F156" i="19"/>
  <c r="J155" i="19"/>
  <c r="J154" i="19"/>
  <c r="J153" i="19"/>
  <c r="J149" i="19"/>
  <c r="J148" i="19"/>
  <c r="J147" i="19"/>
  <c r="J146" i="19"/>
  <c r="J145" i="19"/>
  <c r="I140" i="19"/>
  <c r="H140" i="19"/>
  <c r="G140" i="19"/>
  <c r="F140" i="19"/>
  <c r="J139" i="19"/>
  <c r="J138" i="19"/>
  <c r="J137" i="19"/>
  <c r="J135" i="19"/>
  <c r="J134" i="19"/>
  <c r="J133" i="19"/>
  <c r="J132" i="19"/>
  <c r="J131" i="19"/>
  <c r="J140" i="19"/>
  <c r="I127" i="19"/>
  <c r="H127" i="19"/>
  <c r="G127" i="19"/>
  <c r="F127" i="19"/>
  <c r="J126" i="19"/>
  <c r="J125" i="19"/>
  <c r="J124" i="19"/>
  <c r="J122" i="19"/>
  <c r="J121" i="19"/>
  <c r="J120" i="19"/>
  <c r="J119" i="19"/>
  <c r="J118" i="19"/>
  <c r="J117" i="19"/>
  <c r="I81" i="19"/>
  <c r="H81" i="19"/>
  <c r="G81" i="19"/>
  <c r="F81" i="19"/>
  <c r="J80" i="19"/>
  <c r="J79" i="19"/>
  <c r="J78" i="19"/>
  <c r="J75" i="19"/>
  <c r="J74" i="19"/>
  <c r="J73" i="19"/>
  <c r="J72" i="19"/>
  <c r="J81" i="19"/>
  <c r="I68" i="19"/>
  <c r="H68" i="19"/>
  <c r="G68" i="19"/>
  <c r="F68" i="19"/>
  <c r="J67" i="19"/>
  <c r="J66" i="19"/>
  <c r="J62" i="19"/>
  <c r="J61" i="19"/>
  <c r="J59" i="19"/>
  <c r="J60" i="19"/>
  <c r="J68" i="19"/>
  <c r="H230" i="2"/>
  <c r="H205" i="2"/>
  <c r="H122" i="2"/>
  <c r="H102" i="2"/>
  <c r="I121" i="7"/>
  <c r="I103" i="7"/>
  <c r="I84" i="7"/>
  <c r="I66" i="7"/>
  <c r="H112" i="6"/>
  <c r="H95" i="6"/>
  <c r="H77" i="6"/>
  <c r="H65" i="6"/>
  <c r="H78" i="6"/>
  <c r="J197" i="19"/>
  <c r="J182" i="19"/>
  <c r="J110" i="19"/>
  <c r="J94" i="19"/>
  <c r="J127" i="1"/>
  <c r="J109" i="1"/>
  <c r="J88" i="1"/>
  <c r="H52" i="2"/>
  <c r="I46" i="7"/>
  <c r="H47" i="6"/>
  <c r="J52" i="19"/>
  <c r="J48" i="1"/>
  <c r="J34" i="19"/>
  <c r="J35" i="19"/>
  <c r="J36" i="19"/>
  <c r="J37" i="19"/>
  <c r="J41" i="19"/>
  <c r="F42" i="19"/>
  <c r="G42" i="19"/>
  <c r="H42" i="19"/>
  <c r="I42" i="19"/>
  <c r="J46" i="19"/>
  <c r="J47" i="19"/>
  <c r="J48" i="19"/>
  <c r="J49" i="19"/>
  <c r="J50" i="19"/>
  <c r="J53" i="19"/>
  <c r="F55" i="19"/>
  <c r="G55" i="19"/>
  <c r="H55" i="19"/>
  <c r="I55" i="19"/>
  <c r="J85" i="19"/>
  <c r="J86" i="19"/>
  <c r="J87" i="19"/>
  <c r="J88" i="19"/>
  <c r="J89" i="19"/>
  <c r="J90" i="19"/>
  <c r="J95" i="19"/>
  <c r="J96" i="19"/>
  <c r="F97" i="19"/>
  <c r="G97" i="19"/>
  <c r="H97" i="19"/>
  <c r="I97" i="19"/>
  <c r="J101" i="19"/>
  <c r="J102" i="19"/>
  <c r="J103" i="19"/>
  <c r="J104" i="19"/>
  <c r="J105" i="19"/>
  <c r="J106" i="19"/>
  <c r="J111" i="19"/>
  <c r="J112" i="19"/>
  <c r="F113" i="19"/>
  <c r="G113" i="19"/>
  <c r="H113" i="19"/>
  <c r="I113" i="19"/>
  <c r="J174" i="19"/>
  <c r="J175" i="19"/>
  <c r="J176" i="19"/>
  <c r="J178" i="19"/>
  <c r="G185" i="19"/>
  <c r="H185" i="19"/>
  <c r="I185" i="19"/>
  <c r="J189" i="19"/>
  <c r="J190" i="19"/>
  <c r="J191" i="19"/>
  <c r="J192" i="19"/>
  <c r="J195" i="19"/>
  <c r="J198" i="19"/>
  <c r="F200" i="19"/>
  <c r="G200" i="19"/>
  <c r="H200" i="19"/>
  <c r="I200" i="19"/>
  <c r="I59" i="7"/>
  <c r="J90" i="1"/>
  <c r="C65" i="9"/>
  <c r="G64" i="9"/>
  <c r="G63" i="9"/>
  <c r="G62" i="9"/>
  <c r="G61" i="9"/>
  <c r="G60" i="9"/>
  <c r="G59" i="9"/>
  <c r="G58" i="9"/>
  <c r="F57" i="9"/>
  <c r="E57" i="9"/>
  <c r="E65" i="9"/>
  <c r="D57" i="9"/>
  <c r="D65" i="9"/>
  <c r="G56" i="9"/>
  <c r="G55" i="9"/>
  <c r="G54" i="9"/>
  <c r="F53" i="9"/>
  <c r="F65" i="9"/>
  <c r="C49" i="9"/>
  <c r="G48" i="9"/>
  <c r="G47" i="9"/>
  <c r="G46" i="9"/>
  <c r="G45" i="9"/>
  <c r="G44" i="9"/>
  <c r="G43" i="9"/>
  <c r="F43" i="9"/>
  <c r="E43" i="9"/>
  <c r="D43" i="9"/>
  <c r="G42" i="9"/>
  <c r="G40" i="9"/>
  <c r="F39" i="9"/>
  <c r="E39" i="9"/>
  <c r="D39" i="9"/>
  <c r="G38" i="9"/>
  <c r="G37" i="9"/>
  <c r="G36" i="9"/>
  <c r="F35" i="9"/>
  <c r="E35" i="9"/>
  <c r="D35" i="9"/>
  <c r="G34" i="9"/>
  <c r="G33" i="9"/>
  <c r="G32" i="9"/>
  <c r="G30" i="9"/>
  <c r="G29" i="9"/>
  <c r="G28" i="9"/>
  <c r="G27" i="9"/>
  <c r="F27" i="9"/>
  <c r="E27" i="9"/>
  <c r="D27" i="9"/>
  <c r="G26" i="9"/>
  <c r="G25" i="9"/>
  <c r="G24" i="9"/>
  <c r="F23" i="9"/>
  <c r="D23" i="9"/>
  <c r="E23" i="9"/>
  <c r="G23" i="9"/>
  <c r="E233" i="2"/>
  <c r="F233" i="2"/>
  <c r="G233" i="2"/>
  <c r="H213" i="2"/>
  <c r="H214" i="2"/>
  <c r="H215" i="2"/>
  <c r="H218" i="2"/>
  <c r="H219" i="2"/>
  <c r="H221" i="2"/>
  <c r="H222" i="2"/>
  <c r="H224" i="2"/>
  <c r="H225" i="2"/>
  <c r="H227" i="2"/>
  <c r="H231" i="2"/>
  <c r="H232" i="2"/>
  <c r="H212" i="2"/>
  <c r="E208" i="2"/>
  <c r="F208" i="2"/>
  <c r="G208" i="2"/>
  <c r="D208" i="2"/>
  <c r="H188" i="2"/>
  <c r="H189" i="2"/>
  <c r="H190" i="2"/>
  <c r="H187" i="2"/>
  <c r="H194" i="2"/>
  <c r="H206" i="2"/>
  <c r="H207" i="2"/>
  <c r="H208" i="2"/>
  <c r="H196" i="2"/>
  <c r="H197" i="2"/>
  <c r="H199" i="2"/>
  <c r="H200" i="2"/>
  <c r="H202" i="2"/>
  <c r="H203" i="2"/>
  <c r="E125" i="2"/>
  <c r="F125" i="2"/>
  <c r="G125" i="2"/>
  <c r="D125" i="2"/>
  <c r="H110" i="2"/>
  <c r="H111" i="2"/>
  <c r="H112" i="2"/>
  <c r="H113" i="2"/>
  <c r="H116" i="2"/>
  <c r="H98" i="2"/>
  <c r="H123" i="2"/>
  <c r="H124" i="2"/>
  <c r="H109" i="2"/>
  <c r="E105" i="2"/>
  <c r="F105" i="2"/>
  <c r="G105" i="2"/>
  <c r="D105" i="2"/>
  <c r="H90" i="2"/>
  <c r="H91" i="2"/>
  <c r="H92" i="2"/>
  <c r="H93" i="2"/>
  <c r="H96" i="2"/>
  <c r="H103" i="2"/>
  <c r="H104" i="2"/>
  <c r="H89" i="2"/>
  <c r="E57" i="2"/>
  <c r="F57" i="2"/>
  <c r="G57" i="2"/>
  <c r="D57" i="2"/>
  <c r="H47" i="2"/>
  <c r="H46" i="2"/>
  <c r="H48" i="2"/>
  <c r="H54" i="2"/>
  <c r="H49" i="2"/>
  <c r="H50" i="2"/>
  <c r="H53" i="2"/>
  <c r="H57" i="2"/>
  <c r="H56" i="2"/>
  <c r="E42" i="2"/>
  <c r="F42" i="2"/>
  <c r="G42" i="2"/>
  <c r="D42" i="2"/>
  <c r="H31" i="2"/>
  <c r="H32" i="2"/>
  <c r="H33" i="2"/>
  <c r="H34" i="2"/>
  <c r="H37" i="2"/>
  <c r="H38" i="2"/>
  <c r="H40" i="2"/>
  <c r="H41" i="2"/>
  <c r="H30" i="2"/>
  <c r="F124" i="7"/>
  <c r="G124" i="7"/>
  <c r="H124" i="7"/>
  <c r="E124" i="7"/>
  <c r="I111" i="7"/>
  <c r="I112" i="7"/>
  <c r="I113" i="7"/>
  <c r="I114" i="7"/>
  <c r="I116" i="7"/>
  <c r="I117" i="7"/>
  <c r="I122" i="7"/>
  <c r="I123" i="7"/>
  <c r="I110" i="7"/>
  <c r="F106" i="7"/>
  <c r="G106" i="7"/>
  <c r="H106" i="7"/>
  <c r="E106" i="7"/>
  <c r="I93" i="7"/>
  <c r="I94" i="7"/>
  <c r="I95" i="7"/>
  <c r="I97" i="7"/>
  <c r="I99" i="7"/>
  <c r="I104" i="7"/>
  <c r="I105" i="7"/>
  <c r="I92" i="7"/>
  <c r="I106" i="7"/>
  <c r="F87" i="7"/>
  <c r="G87" i="7"/>
  <c r="H87" i="7"/>
  <c r="E87" i="7"/>
  <c r="I74" i="7"/>
  <c r="I75" i="7"/>
  <c r="I76" i="7"/>
  <c r="I77" i="7"/>
  <c r="I80" i="7"/>
  <c r="I85" i="7"/>
  <c r="I86" i="7"/>
  <c r="I73" i="7"/>
  <c r="F113" i="5"/>
  <c r="G85" i="5"/>
  <c r="H85" i="5"/>
  <c r="I85" i="5"/>
  <c r="F85" i="5"/>
  <c r="G72" i="5"/>
  <c r="H72" i="5"/>
  <c r="I72" i="5"/>
  <c r="F72" i="5"/>
  <c r="J66" i="5"/>
  <c r="J67" i="5"/>
  <c r="F69" i="7"/>
  <c r="G69" i="7"/>
  <c r="H69" i="7"/>
  <c r="E69" i="7"/>
  <c r="I55" i="7"/>
  <c r="I56" i="7"/>
  <c r="I57" i="7"/>
  <c r="I58" i="7"/>
  <c r="I62" i="7"/>
  <c r="I67" i="7"/>
  <c r="I68" i="7"/>
  <c r="I54" i="7"/>
  <c r="F49" i="7"/>
  <c r="G49" i="7"/>
  <c r="H49" i="7"/>
  <c r="E49" i="7"/>
  <c r="I42" i="7"/>
  <c r="I43" i="7"/>
  <c r="I44" i="7"/>
  <c r="I47" i="7"/>
  <c r="I48" i="7"/>
  <c r="I41" i="7"/>
  <c r="I49" i="7"/>
  <c r="F37" i="7"/>
  <c r="G37" i="7"/>
  <c r="H37" i="7"/>
  <c r="E37" i="7"/>
  <c r="I27" i="7"/>
  <c r="I29" i="7"/>
  <c r="I30" i="7"/>
  <c r="I31" i="7"/>
  <c r="I32" i="7"/>
  <c r="I35" i="7"/>
  <c r="I36" i="7"/>
  <c r="I26" i="7"/>
  <c r="E115" i="6"/>
  <c r="F115" i="6"/>
  <c r="G115" i="6"/>
  <c r="D115" i="6"/>
  <c r="H103" i="6"/>
  <c r="H106" i="6"/>
  <c r="H107" i="6"/>
  <c r="H109" i="6"/>
  <c r="H110" i="6"/>
  <c r="H113" i="6"/>
  <c r="H114" i="6"/>
  <c r="H102" i="6"/>
  <c r="D98" i="6"/>
  <c r="E98" i="6"/>
  <c r="F98" i="6"/>
  <c r="G98" i="6"/>
  <c r="H86" i="6"/>
  <c r="H89" i="6"/>
  <c r="H90" i="6"/>
  <c r="H92" i="6"/>
  <c r="H93" i="6"/>
  <c r="H96" i="6"/>
  <c r="H97" i="6"/>
  <c r="H85" i="6"/>
  <c r="H75" i="6"/>
  <c r="H63" i="6"/>
  <c r="E80" i="6"/>
  <c r="F80" i="6"/>
  <c r="G80" i="6"/>
  <c r="D80" i="6"/>
  <c r="H73" i="6"/>
  <c r="H74" i="6"/>
  <c r="H79" i="6"/>
  <c r="H72" i="6"/>
  <c r="E68" i="6"/>
  <c r="F68" i="6"/>
  <c r="G68" i="6"/>
  <c r="D68" i="6"/>
  <c r="H61" i="6"/>
  <c r="H62" i="6"/>
  <c r="H66" i="6"/>
  <c r="H67" i="6"/>
  <c r="H60" i="6"/>
  <c r="E54" i="6"/>
  <c r="F54" i="6"/>
  <c r="G54" i="6"/>
  <c r="D54" i="6"/>
  <c r="H43" i="6"/>
  <c r="H44" i="6"/>
  <c r="H45" i="6"/>
  <c r="H48" i="6"/>
  <c r="H49" i="6"/>
  <c r="H51" i="6"/>
  <c r="H52" i="6"/>
  <c r="H53" i="6"/>
  <c r="H42" i="6"/>
  <c r="E38" i="6"/>
  <c r="F38" i="6"/>
  <c r="G38" i="6"/>
  <c r="D38" i="6"/>
  <c r="H27" i="6"/>
  <c r="H28" i="6"/>
  <c r="H29" i="6"/>
  <c r="H32" i="6"/>
  <c r="H33" i="6"/>
  <c r="H35" i="6"/>
  <c r="H36" i="6"/>
  <c r="H37" i="6"/>
  <c r="H26" i="6"/>
  <c r="G113" i="5"/>
  <c r="H113" i="5"/>
  <c r="I113" i="5"/>
  <c r="J104" i="5"/>
  <c r="J105" i="5"/>
  <c r="J106" i="5"/>
  <c r="J107" i="5"/>
  <c r="J108" i="5"/>
  <c r="J103" i="5"/>
  <c r="J110" i="5"/>
  <c r="J111" i="5"/>
  <c r="J113" i="5"/>
  <c r="J91" i="5"/>
  <c r="J92" i="5"/>
  <c r="J93" i="5"/>
  <c r="J94" i="5"/>
  <c r="J96" i="5"/>
  <c r="J97" i="5"/>
  <c r="G99" i="5"/>
  <c r="H99" i="5"/>
  <c r="I99" i="5"/>
  <c r="F99" i="5"/>
  <c r="G56" i="5"/>
  <c r="I56" i="5"/>
  <c r="F56" i="5"/>
  <c r="J44" i="5"/>
  <c r="J45" i="5"/>
  <c r="J46" i="5"/>
  <c r="J47" i="5"/>
  <c r="J48" i="5"/>
  <c r="J49" i="5"/>
  <c r="J51" i="5"/>
  <c r="J52" i="5"/>
  <c r="J53" i="5"/>
  <c r="J56" i="5"/>
  <c r="I40" i="5"/>
  <c r="J29" i="5"/>
  <c r="G130" i="1"/>
  <c r="H130" i="1"/>
  <c r="I130" i="1"/>
  <c r="F130" i="1"/>
  <c r="J125" i="1"/>
  <c r="G112" i="1"/>
  <c r="H112" i="1"/>
  <c r="I112" i="1"/>
  <c r="F112" i="1"/>
  <c r="J98" i="1"/>
  <c r="J99" i="1"/>
  <c r="J100" i="1"/>
  <c r="J101" i="1"/>
  <c r="J102" i="1"/>
  <c r="J103" i="1"/>
  <c r="J105" i="1"/>
  <c r="J107" i="1"/>
  <c r="J110" i="1"/>
  <c r="J111" i="1"/>
  <c r="J97" i="1"/>
  <c r="G91" i="1"/>
  <c r="H91" i="1"/>
  <c r="I91" i="1"/>
  <c r="F91" i="1"/>
  <c r="J77" i="1"/>
  <c r="J78" i="1"/>
  <c r="J79" i="1"/>
  <c r="J80" i="1"/>
  <c r="J81" i="1"/>
  <c r="J82" i="1"/>
  <c r="J84" i="1"/>
  <c r="J89" i="1"/>
  <c r="J76" i="1"/>
  <c r="G72" i="1"/>
  <c r="H72" i="1"/>
  <c r="I72" i="1"/>
  <c r="F72" i="1"/>
  <c r="J58" i="1"/>
  <c r="J59" i="1"/>
  <c r="J60" i="1"/>
  <c r="J61" i="1"/>
  <c r="J62" i="1"/>
  <c r="J63" i="1"/>
  <c r="J65" i="1"/>
  <c r="J71" i="1"/>
  <c r="J57" i="1"/>
  <c r="G51" i="1"/>
  <c r="H51" i="1"/>
  <c r="I51" i="1"/>
  <c r="F51" i="1"/>
  <c r="J43" i="1"/>
  <c r="J44" i="1"/>
  <c r="J45" i="1"/>
  <c r="J46" i="1"/>
  <c r="J49" i="1"/>
  <c r="G38" i="1"/>
  <c r="H38" i="1"/>
  <c r="I38" i="1"/>
  <c r="F38" i="1"/>
  <c r="J29" i="1"/>
  <c r="J30" i="1"/>
  <c r="J31" i="1"/>
  <c r="J32" i="1"/>
  <c r="J33" i="1"/>
  <c r="J37" i="1"/>
  <c r="J70" i="5"/>
  <c r="J90" i="5"/>
  <c r="J83" i="5"/>
  <c r="J82" i="5"/>
  <c r="J81" i="5"/>
  <c r="J80" i="5"/>
  <c r="J79" i="5"/>
  <c r="J76" i="5"/>
  <c r="J77" i="5"/>
  <c r="J78" i="5"/>
  <c r="J85" i="5"/>
  <c r="J69" i="5"/>
  <c r="J65" i="5"/>
  <c r="J64" i="5"/>
  <c r="J63" i="5"/>
  <c r="J62" i="5"/>
  <c r="J61" i="5"/>
  <c r="J72" i="5"/>
  <c r="J37" i="5"/>
  <c r="J36" i="5"/>
  <c r="J35" i="5"/>
  <c r="J33" i="5"/>
  <c r="J32" i="5"/>
  <c r="J31" i="5"/>
  <c r="J30" i="5"/>
  <c r="J40" i="5"/>
  <c r="J28" i="1"/>
  <c r="J42" i="1"/>
  <c r="J116" i="1"/>
  <c r="J117" i="1"/>
  <c r="J118" i="1"/>
  <c r="J119" i="1"/>
  <c r="J120" i="1"/>
  <c r="J123" i="1"/>
  <c r="J128" i="1"/>
  <c r="J129" i="1"/>
  <c r="G53" i="9"/>
  <c r="G57" i="9"/>
  <c r="F49" i="9"/>
  <c r="G39" i="9"/>
  <c r="G35" i="9"/>
  <c r="G49" i="9"/>
  <c r="D49" i="9"/>
  <c r="E49" i="9"/>
  <c r="J99" i="5"/>
  <c r="G65" i="9"/>
  <c r="H105" i="2"/>
  <c r="H42" i="2"/>
  <c r="H71" i="2"/>
  <c r="H153" i="2"/>
  <c r="H168" i="2"/>
  <c r="H140" i="2"/>
  <c r="H233" i="2"/>
  <c r="H125" i="2"/>
  <c r="H83" i="2"/>
  <c r="H262" i="2"/>
  <c r="I124" i="7"/>
  <c r="I87" i="7"/>
  <c r="I37" i="7"/>
  <c r="I69" i="7"/>
  <c r="J200" i="19"/>
  <c r="J235" i="24"/>
  <c r="J221" i="24"/>
  <c r="J131" i="24"/>
  <c r="J51" i="1"/>
  <c r="J112" i="1"/>
  <c r="J38" i="1"/>
  <c r="J91" i="1"/>
  <c r="J130" i="1"/>
  <c r="J72" i="1"/>
  <c r="I49" i="8"/>
  <c r="I88" i="8"/>
  <c r="I104" i="8"/>
  <c r="I65" i="8"/>
  <c r="H38" i="6"/>
  <c r="H54" i="6"/>
  <c r="H80" i="6"/>
  <c r="H68" i="6"/>
  <c r="H98" i="6"/>
  <c r="H115" i="6"/>
  <c r="J170" i="19"/>
  <c r="J227" i="19"/>
  <c r="J97" i="19"/>
  <c r="J55" i="19"/>
  <c r="J214" i="19"/>
  <c r="J113" i="19"/>
  <c r="J42" i="19"/>
  <c r="J127" i="19"/>
  <c r="J156" i="19"/>
  <c r="J185" i="19"/>
</calcChain>
</file>

<file path=xl/sharedStrings.xml><?xml version="1.0" encoding="utf-8"?>
<sst xmlns="http://schemas.openxmlformats.org/spreadsheetml/2006/main" count="8153" uniqueCount="1207">
  <si>
    <t xml:space="preserve"> </t>
  </si>
  <si>
    <t>ECTS</t>
  </si>
  <si>
    <t>CM</t>
  </si>
  <si>
    <t>TD</t>
  </si>
  <si>
    <t>TP</t>
  </si>
  <si>
    <t>Total</t>
  </si>
  <si>
    <t xml:space="preserve">Semestre 1   </t>
  </si>
  <si>
    <t>Méthodologie scientifique</t>
  </si>
  <si>
    <t>Algèbre 1</t>
  </si>
  <si>
    <t>S1IN1LC1</t>
  </si>
  <si>
    <t>UE mineure au choix</t>
  </si>
  <si>
    <t xml:space="preserve">Catalogue des mineures </t>
  </si>
  <si>
    <t>S1ET1LO1</t>
  </si>
  <si>
    <t>UE tranversales obligatoires</t>
  </si>
  <si>
    <t>S1ET120</t>
  </si>
  <si>
    <t>Anglais 1</t>
  </si>
  <si>
    <t>S1ET121</t>
  </si>
  <si>
    <t>Méthodologie et Technique Universitaire (MTU)</t>
  </si>
  <si>
    <t>S1ET122</t>
  </si>
  <si>
    <t>UE ouverture</t>
  </si>
  <si>
    <t>Semestre 2</t>
  </si>
  <si>
    <t>S2IN307</t>
  </si>
  <si>
    <t>S1IN220</t>
  </si>
  <si>
    <t>S1IN201</t>
  </si>
  <si>
    <t>S1IN221</t>
  </si>
  <si>
    <t>X</t>
  </si>
  <si>
    <t>S2IN304</t>
  </si>
  <si>
    <t>S1IN222</t>
  </si>
  <si>
    <t>Langage C</t>
  </si>
  <si>
    <t>Algèbre 2a</t>
  </si>
  <si>
    <t>S1ET2LO1</t>
  </si>
  <si>
    <t>S1ET220</t>
  </si>
  <si>
    <t>Anglais 2</t>
  </si>
  <si>
    <t>S1ET221</t>
  </si>
  <si>
    <t>S1ET222</t>
  </si>
  <si>
    <t>Projet professionnel</t>
  </si>
  <si>
    <t xml:space="preserve">Semestre 3   </t>
  </si>
  <si>
    <t>S2IN320</t>
  </si>
  <si>
    <t>S3IN501</t>
  </si>
  <si>
    <t>S2IN321</t>
  </si>
  <si>
    <t>Architecture TCP/IP</t>
  </si>
  <si>
    <t>S2IN302</t>
  </si>
  <si>
    <t>S2IN322</t>
  </si>
  <si>
    <t>Base de données 1</t>
  </si>
  <si>
    <t>S2IN323</t>
  </si>
  <si>
    <t>Langage C avancé</t>
  </si>
  <si>
    <t>S2IN324</t>
  </si>
  <si>
    <t>Données du web</t>
  </si>
  <si>
    <t>S2IN3LC1</t>
  </si>
  <si>
    <t>Spécialité au choix</t>
  </si>
  <si>
    <t>Spécialité Informatique</t>
  </si>
  <si>
    <t>S2MA324</t>
  </si>
  <si>
    <t>Mathématiques discrètes</t>
  </si>
  <si>
    <t>Spécialité Métiers de l'enseignement</t>
  </si>
  <si>
    <t>S2EP320</t>
  </si>
  <si>
    <t>Une UE au choix</t>
  </si>
  <si>
    <t>S2ET3LO1</t>
  </si>
  <si>
    <t>S2ET320</t>
  </si>
  <si>
    <t>Anglais 3</t>
  </si>
  <si>
    <t>S2ET301</t>
  </si>
  <si>
    <t>S2ET321</t>
  </si>
  <si>
    <t>S2ET322</t>
  </si>
  <si>
    <t xml:space="preserve">UE ouverture  </t>
  </si>
  <si>
    <t>Semestre 4</t>
  </si>
  <si>
    <t>S2IN403</t>
  </si>
  <si>
    <t>S2IN420</t>
  </si>
  <si>
    <t>S2IN421</t>
  </si>
  <si>
    <t>S3IN606</t>
  </si>
  <si>
    <t>S2IN422</t>
  </si>
  <si>
    <t>Programmation fonctionnelle</t>
  </si>
  <si>
    <t>S2IN423</t>
  </si>
  <si>
    <t>S2IN306</t>
  </si>
  <si>
    <t>S2IN424</t>
  </si>
  <si>
    <t>Programmation web 1</t>
  </si>
  <si>
    <t>S2IN4LC1</t>
  </si>
  <si>
    <t>S2IN425</t>
  </si>
  <si>
    <t>Méthodes algorithmiques</t>
  </si>
  <si>
    <t>S2EP420</t>
  </si>
  <si>
    <t>S2ET4LO2</t>
  </si>
  <si>
    <t>S2ET420</t>
  </si>
  <si>
    <t>Anglais 4</t>
  </si>
  <si>
    <t>S2ET421</t>
  </si>
  <si>
    <t>S2ET422</t>
  </si>
  <si>
    <t>Expérience en milieu professionnel</t>
  </si>
  <si>
    <t xml:space="preserve">Semestre 5 </t>
  </si>
  <si>
    <t>S3IN601</t>
  </si>
  <si>
    <t>S3IN520</t>
  </si>
  <si>
    <t>Analyse de données</t>
  </si>
  <si>
    <t>S3IN506</t>
  </si>
  <si>
    <t>S3IN521</t>
  </si>
  <si>
    <t>Théorie des langages</t>
  </si>
  <si>
    <t>S3IN503</t>
  </si>
  <si>
    <t>S3IN522</t>
  </si>
  <si>
    <t>Compilation</t>
  </si>
  <si>
    <t>S3IN603</t>
  </si>
  <si>
    <t>S3IN523</t>
  </si>
  <si>
    <t>Génie logiciel</t>
  </si>
  <si>
    <t>S3IN524</t>
  </si>
  <si>
    <t>Processus stochastiques</t>
  </si>
  <si>
    <t>S3IN5LC1</t>
  </si>
  <si>
    <t>S2MA322</t>
  </si>
  <si>
    <t>S3EP520</t>
  </si>
  <si>
    <t>S3ET520</t>
  </si>
  <si>
    <t>Anglais 5</t>
  </si>
  <si>
    <t>S3ET521</t>
  </si>
  <si>
    <t>S3ET522</t>
  </si>
  <si>
    <t>Semestre 6</t>
  </si>
  <si>
    <t>S3IN502</t>
  </si>
  <si>
    <t>S3IN620</t>
  </si>
  <si>
    <t>S3IN621</t>
  </si>
  <si>
    <t>S3IN622</t>
  </si>
  <si>
    <t>Base de données 2</t>
  </si>
  <si>
    <t>S3IN605</t>
  </si>
  <si>
    <t>S3IN623</t>
  </si>
  <si>
    <t>Programmation mobile 1</t>
  </si>
  <si>
    <t>S3IN505</t>
  </si>
  <si>
    <t>S3IN624</t>
  </si>
  <si>
    <t>Programmation web serveur</t>
  </si>
  <si>
    <t>S3IN6LC1</t>
  </si>
  <si>
    <t>S3IN625</t>
  </si>
  <si>
    <t>Programmation mobile 2</t>
  </si>
  <si>
    <t>S3IN626</t>
  </si>
  <si>
    <t>Informatique et didactique</t>
  </si>
  <si>
    <t>S3ET620</t>
  </si>
  <si>
    <t>Anglais 6</t>
  </si>
  <si>
    <t>S3ET621</t>
  </si>
  <si>
    <t>S1IN121</t>
  </si>
  <si>
    <t>S1ET123</t>
  </si>
  <si>
    <t>Langage Java  et POO</t>
  </si>
  <si>
    <t>Introduction aux probabilités et statistiques</t>
  </si>
  <si>
    <t>Logiques, vérification et complexité</t>
  </si>
  <si>
    <t>Administration des systèmes et déploiements réseaux</t>
  </si>
  <si>
    <t>S1BL201</t>
  </si>
  <si>
    <t>S1SV120</t>
  </si>
  <si>
    <t xml:space="preserve">Biologie animale et  végétale </t>
  </si>
  <si>
    <t>S1CH102</t>
  </si>
  <si>
    <t>S1ET1LO3</t>
  </si>
  <si>
    <t>S1AN101</t>
  </si>
  <si>
    <t>S1ET101</t>
  </si>
  <si>
    <t>S1SVAUE1</t>
  </si>
  <si>
    <t>S1SV121</t>
  </si>
  <si>
    <t>Devenir étudiant</t>
  </si>
  <si>
    <t>S1SVAUE3</t>
  </si>
  <si>
    <t>S1SV122</t>
  </si>
  <si>
    <t>Renforcement disciplinaire 1</t>
  </si>
  <si>
    <t>S1SV220</t>
  </si>
  <si>
    <t xml:space="preserve">Génétique formelle et moléculaire </t>
  </si>
  <si>
    <t>S1BL102</t>
  </si>
  <si>
    <t>S1SV221</t>
  </si>
  <si>
    <t>S1CH201</t>
  </si>
  <si>
    <t>Transformation de la matière 1</t>
  </si>
  <si>
    <t>S1SV222</t>
  </si>
  <si>
    <t>Outils pour l'expérimentation</t>
  </si>
  <si>
    <t>S1ET2LO3</t>
  </si>
  <si>
    <t>S1AN202</t>
  </si>
  <si>
    <t>S1ET201</t>
  </si>
  <si>
    <t>S1SVAUE6</t>
  </si>
  <si>
    <t>S1SV223</t>
  </si>
  <si>
    <t>Renforcement disciplinaire 2</t>
  </si>
  <si>
    <t>Semestre 3</t>
  </si>
  <si>
    <t>S2BL301</t>
  </si>
  <si>
    <t>S2SV320</t>
  </si>
  <si>
    <t>Reproduction et développement des animaux</t>
  </si>
  <si>
    <t>S2BL403</t>
  </si>
  <si>
    <t>S2SV321</t>
  </si>
  <si>
    <t>S2BL304</t>
  </si>
  <si>
    <t>S2SV322</t>
  </si>
  <si>
    <t>Microbiologie : bactéries, virus et champignons</t>
  </si>
  <si>
    <t>S2SV323</t>
  </si>
  <si>
    <t>Développement et nutrition des végétaux</t>
  </si>
  <si>
    <t>S2MA301</t>
  </si>
  <si>
    <t>S2SV324</t>
  </si>
  <si>
    <t>Outils mathématiques</t>
  </si>
  <si>
    <t>Spécialtié BOPE/BMCO</t>
  </si>
  <si>
    <t>S2CH310</t>
  </si>
  <si>
    <t>S2SV325</t>
  </si>
  <si>
    <t>Chimie organique pour les SV</t>
  </si>
  <si>
    <t>Spécialité Vers la médiation scientifique</t>
  </si>
  <si>
    <t>S2EP321</t>
  </si>
  <si>
    <t>S2AN303</t>
  </si>
  <si>
    <t>S2BL303</t>
  </si>
  <si>
    <t>S2SV420</t>
  </si>
  <si>
    <t>Génétique  des eucaryotes, des procaryotes et de leurs virus</t>
  </si>
  <si>
    <t>S2BC301</t>
  </si>
  <si>
    <t>S2SV421</t>
  </si>
  <si>
    <t>Biochimie</t>
  </si>
  <si>
    <t>S2BL401</t>
  </si>
  <si>
    <t>S2SV422</t>
  </si>
  <si>
    <t>Communication nerveuse et hormonale</t>
  </si>
  <si>
    <t>S2BL402</t>
  </si>
  <si>
    <t>S2SV423</t>
  </si>
  <si>
    <t>S2SV424</t>
  </si>
  <si>
    <t>Immunologie  générale et cellulaire</t>
  </si>
  <si>
    <t>S2BC401</t>
  </si>
  <si>
    <t>S2SV425</t>
  </si>
  <si>
    <t>Bioinformatique</t>
  </si>
  <si>
    <t>S2EP421</t>
  </si>
  <si>
    <t>S2ET4LO1</t>
  </si>
  <si>
    <t>S2AN404</t>
  </si>
  <si>
    <t>S3EP505</t>
  </si>
  <si>
    <t>S2ET423</t>
  </si>
  <si>
    <t>Découverte du monde du travail</t>
  </si>
  <si>
    <t>S3BL503</t>
  </si>
  <si>
    <t>S3SV520</t>
  </si>
  <si>
    <t>S3BL505</t>
  </si>
  <si>
    <t>S3SV521</t>
  </si>
  <si>
    <t>S3SV522</t>
  </si>
  <si>
    <t>S3BL502</t>
  </si>
  <si>
    <t>S3SV523</t>
  </si>
  <si>
    <t>Biostatistiques</t>
  </si>
  <si>
    <t>Spécialité BOPE</t>
  </si>
  <si>
    <t>S3BL504</t>
  </si>
  <si>
    <t>S3SV524</t>
  </si>
  <si>
    <t>Travaux d'études et de recherche (TER)</t>
  </si>
  <si>
    <t>S3CH508</t>
  </si>
  <si>
    <t>S3SV525</t>
  </si>
  <si>
    <t>Chimie de l'environnement</t>
  </si>
  <si>
    <t>Spécialité BMCO</t>
  </si>
  <si>
    <t>S3BL606</t>
  </si>
  <si>
    <t>S3SV526</t>
  </si>
  <si>
    <t>S3SV527</t>
  </si>
  <si>
    <t>S3AN505</t>
  </si>
  <si>
    <t>S3BL601</t>
  </si>
  <si>
    <t>S3SV620</t>
  </si>
  <si>
    <t>S3BL604</t>
  </si>
  <si>
    <t>S3SV621</t>
  </si>
  <si>
    <t>Gènes et éthique</t>
  </si>
  <si>
    <t>S3BL501</t>
  </si>
  <si>
    <t>S3SV622</t>
  </si>
  <si>
    <t>Les végétaux dans leur milieu et leurs utilisations</t>
  </si>
  <si>
    <t>S3SV623</t>
  </si>
  <si>
    <t>Neurobiologie</t>
  </si>
  <si>
    <t>S3BL605</t>
  </si>
  <si>
    <t>S3SV624</t>
  </si>
  <si>
    <t>Génétique des populations</t>
  </si>
  <si>
    <t>S3BL602</t>
  </si>
  <si>
    <t>S3SV625</t>
  </si>
  <si>
    <t>S3SV626</t>
  </si>
  <si>
    <t>Enzymologie</t>
  </si>
  <si>
    <t>S3BL607</t>
  </si>
  <si>
    <t>S3SV627</t>
  </si>
  <si>
    <t>Communication cellulaire</t>
  </si>
  <si>
    <t>S3SV628</t>
  </si>
  <si>
    <t>Sciences et société</t>
  </si>
  <si>
    <t>S3EP620</t>
  </si>
  <si>
    <t>S3BL608</t>
  </si>
  <si>
    <t>S1ST120</t>
  </si>
  <si>
    <t>S1CH121</t>
  </si>
  <si>
    <t>Architecture de la matière 1</t>
  </si>
  <si>
    <t>S1PH120</t>
  </si>
  <si>
    <t>Principes de base de la physique</t>
  </si>
  <si>
    <t>S1ST220</t>
  </si>
  <si>
    <t>Géologie 2 : géodynamique</t>
  </si>
  <si>
    <t>S1PH221</t>
  </si>
  <si>
    <t>S2G2302</t>
  </si>
  <si>
    <t>S1ST221</t>
  </si>
  <si>
    <t>Géochimie</t>
  </si>
  <si>
    <t>S1CH222</t>
  </si>
  <si>
    <t>S2ST320</t>
  </si>
  <si>
    <t>S2GE304 ou S3GE502</t>
  </si>
  <si>
    <t>S2ST321</t>
  </si>
  <si>
    <t>S2GE301</t>
  </si>
  <si>
    <t>S2ST322</t>
  </si>
  <si>
    <t>Cartographie géologique</t>
  </si>
  <si>
    <t>S2BL302</t>
  </si>
  <si>
    <t>S2ST323</t>
  </si>
  <si>
    <t>Spécialité Sciences de la Terre</t>
  </si>
  <si>
    <t>S2GE403 + S2GE406</t>
  </si>
  <si>
    <t>S2ST420</t>
  </si>
  <si>
    <t>S2GE404 + S3GE501</t>
  </si>
  <si>
    <t>S2ST421</t>
  </si>
  <si>
    <t>Géophysique 1 : ondes géo-électromagnétiques et sismiques</t>
  </si>
  <si>
    <t>S2GE402</t>
  </si>
  <si>
    <t>S2ST422</t>
  </si>
  <si>
    <t>Géologie de terrain 1 : initiation</t>
  </si>
  <si>
    <t>S2MA402</t>
  </si>
  <si>
    <t>S2ST423</t>
  </si>
  <si>
    <t>Mathématiques appliquées aux géosciences</t>
  </si>
  <si>
    <t>S2GE405</t>
  </si>
  <si>
    <t>S2ST424</t>
  </si>
  <si>
    <t>Ressources naturelles</t>
  </si>
  <si>
    <t>S3GE503 + S3CH509</t>
  </si>
  <si>
    <t>S3ST520</t>
  </si>
  <si>
    <t>S3GE505</t>
  </si>
  <si>
    <t>S3ST521</t>
  </si>
  <si>
    <t>Géomatique</t>
  </si>
  <si>
    <t>S3GE604</t>
  </si>
  <si>
    <t>S3ST522</t>
  </si>
  <si>
    <t>Programmation en géosciences</t>
  </si>
  <si>
    <t>S3GE603</t>
  </si>
  <si>
    <t>S3ST523</t>
  </si>
  <si>
    <t>Géologie de terrain 2 : stage</t>
  </si>
  <si>
    <t>S2PH323</t>
  </si>
  <si>
    <t xml:space="preserve">Communicaton et animation scientifique </t>
  </si>
  <si>
    <t>S3ST620</t>
  </si>
  <si>
    <t>S3GE502</t>
  </si>
  <si>
    <t>S3ST621</t>
  </si>
  <si>
    <t>Géoingénierie</t>
  </si>
  <si>
    <t>S3GE605</t>
  </si>
  <si>
    <t>S3ST622</t>
  </si>
  <si>
    <t>Géophysique 2 : sismologie et gravimétrie</t>
  </si>
  <si>
    <t>S3GE602</t>
  </si>
  <si>
    <t>S3ST623</t>
  </si>
  <si>
    <t>Géologie régionale</t>
  </si>
  <si>
    <t>S3GE606</t>
  </si>
  <si>
    <t>S3ST624</t>
  </si>
  <si>
    <t>Volcanologie</t>
  </si>
  <si>
    <t>S3PH620</t>
  </si>
  <si>
    <t>S3GE607</t>
  </si>
  <si>
    <t xml:space="preserve"> Semestre 5</t>
  </si>
  <si>
    <t>S3LOAG5</t>
  </si>
  <si>
    <t>Mise à niveau : un bloc obligatoire au choix</t>
  </si>
  <si>
    <t>S3AG504</t>
  </si>
  <si>
    <t>Géologie</t>
  </si>
  <si>
    <t>S3AG521</t>
  </si>
  <si>
    <t>S3AG505</t>
  </si>
  <si>
    <t>Biologie</t>
  </si>
  <si>
    <t>S3AG501</t>
  </si>
  <si>
    <t>Mise à niveau Agronomie</t>
  </si>
  <si>
    <t>S3AG502</t>
  </si>
  <si>
    <t>Zootechnie générale</t>
  </si>
  <si>
    <t>S3AG503</t>
  </si>
  <si>
    <t>Sciences économiques agricoles</t>
  </si>
  <si>
    <t xml:space="preserve">UE obligatoires  </t>
  </si>
  <si>
    <t>S3AG519 – S3AG520</t>
  </si>
  <si>
    <t>S3AG526</t>
  </si>
  <si>
    <t xml:space="preserve">Stage immersion  </t>
  </si>
  <si>
    <t>S3AG506</t>
  </si>
  <si>
    <t>S3AG527</t>
  </si>
  <si>
    <t>Communication individuelle et collective</t>
  </si>
  <si>
    <t>S3AG528</t>
  </si>
  <si>
    <t>Techniques, conseils, enquêtes et interview</t>
  </si>
  <si>
    <t>S3AG508</t>
  </si>
  <si>
    <t>S3AG529</t>
  </si>
  <si>
    <t>S3AG509</t>
  </si>
  <si>
    <t>Outil de diagnostic agro-environnemental</t>
  </si>
  <si>
    <t>S3AG510</t>
  </si>
  <si>
    <t>S3AG511</t>
  </si>
  <si>
    <t>Droit du développement durable</t>
  </si>
  <si>
    <t>S3AG512</t>
  </si>
  <si>
    <t>Droit rural</t>
  </si>
  <si>
    <t>S3AG513</t>
  </si>
  <si>
    <t>Politique publique locale d'aménagement</t>
  </si>
  <si>
    <t>S3AG514</t>
  </si>
  <si>
    <t>S3AG515</t>
  </si>
  <si>
    <t>Approche paysagère</t>
  </si>
  <si>
    <t>S3AG516</t>
  </si>
  <si>
    <t>Dynamique territoriale</t>
  </si>
  <si>
    <t>S3AG517</t>
  </si>
  <si>
    <t>Anglais remise à niveau</t>
  </si>
  <si>
    <t>S3AG518</t>
  </si>
  <si>
    <t>Anglais professionnel</t>
  </si>
  <si>
    <t>S3AG602</t>
  </si>
  <si>
    <t>S3AG620</t>
  </si>
  <si>
    <t>Eau et qualité de l'eau</t>
  </si>
  <si>
    <t>S3AG603</t>
  </si>
  <si>
    <t>S3AG621</t>
  </si>
  <si>
    <t>Préservation des sols</t>
  </si>
  <si>
    <t>S3AG604</t>
  </si>
  <si>
    <t>S3AG622</t>
  </si>
  <si>
    <t>Agroécologie et biodiversité</t>
  </si>
  <si>
    <t>S3AG605</t>
  </si>
  <si>
    <t>S3AG623</t>
  </si>
  <si>
    <t>S3AG606</t>
  </si>
  <si>
    <t>Certification agriculture biologique</t>
  </si>
  <si>
    <t>S3AG607</t>
  </si>
  <si>
    <t>S3AG608</t>
  </si>
  <si>
    <t>Pratiques agricoles : lutte contre les ennemis des cultures</t>
  </si>
  <si>
    <t>S3AG609</t>
  </si>
  <si>
    <t>Pratiques agricoles et gestion des déchets en agriculture</t>
  </si>
  <si>
    <t>S3AG610</t>
  </si>
  <si>
    <t>Projet tuteuré</t>
  </si>
  <si>
    <t>S3AG611</t>
  </si>
  <si>
    <t>Stage : mémoire de fin d'études</t>
  </si>
  <si>
    <t>S1MA102</t>
  </si>
  <si>
    <t>S1MA201</t>
  </si>
  <si>
    <t>S1MA121</t>
  </si>
  <si>
    <t>Analyse 1</t>
  </si>
  <si>
    <t>S1IN102</t>
  </si>
  <si>
    <t>S1MA220</t>
  </si>
  <si>
    <t>S1MA221</t>
  </si>
  <si>
    <t>Analyse 2</t>
  </si>
  <si>
    <t>S1MA222</t>
  </si>
  <si>
    <t>S1MA223</t>
  </si>
  <si>
    <t>Statistiques descriptives</t>
  </si>
  <si>
    <t>S2MA302</t>
  </si>
  <si>
    <t>S2MA320</t>
  </si>
  <si>
    <t>Algèbre 3</t>
  </si>
  <si>
    <t>S2MA303</t>
  </si>
  <si>
    <t>S2MA321</t>
  </si>
  <si>
    <t>Analyse 3</t>
  </si>
  <si>
    <t>S2MA304</t>
  </si>
  <si>
    <t>S2MA323</t>
  </si>
  <si>
    <t>SageMath</t>
  </si>
  <si>
    <t>S2MA305</t>
  </si>
  <si>
    <t>S2IN401</t>
  </si>
  <si>
    <t>S2MA403</t>
  </si>
  <si>
    <t>S2MA420</t>
  </si>
  <si>
    <t>Algèbre 4 (bilinéaire)</t>
  </si>
  <si>
    <t>S2MA406</t>
  </si>
  <si>
    <t>S2MA421</t>
  </si>
  <si>
    <t>S2MA422</t>
  </si>
  <si>
    <t>Algèbre 4bis</t>
  </si>
  <si>
    <t>S2MA404</t>
  </si>
  <si>
    <t>S2MA423</t>
  </si>
  <si>
    <t>Analyse 4</t>
  </si>
  <si>
    <t>S2MA405</t>
  </si>
  <si>
    <t>S2MA424</t>
  </si>
  <si>
    <t>S3MA502</t>
  </si>
  <si>
    <t>S3MA520</t>
  </si>
  <si>
    <t>Calcul différentiel</t>
  </si>
  <si>
    <t>S3MA506</t>
  </si>
  <si>
    <t>S3MA521</t>
  </si>
  <si>
    <t>Topologie</t>
  </si>
  <si>
    <t>S3MA504</t>
  </si>
  <si>
    <t>S3MA522</t>
  </si>
  <si>
    <t xml:space="preserve">Intégration </t>
  </si>
  <si>
    <t>S3MA503</t>
  </si>
  <si>
    <t>S3MA523</t>
  </si>
  <si>
    <t>S3MA524</t>
  </si>
  <si>
    <t>S3MA505</t>
  </si>
  <si>
    <t>S3MA602</t>
  </si>
  <si>
    <t>S3MA620</t>
  </si>
  <si>
    <t>S3MA603</t>
  </si>
  <si>
    <t>S3MA621</t>
  </si>
  <si>
    <t>Anneaux</t>
  </si>
  <si>
    <t>S3MA605</t>
  </si>
  <si>
    <t>S3MA622</t>
  </si>
  <si>
    <t xml:space="preserve">Probabilités </t>
  </si>
  <si>
    <t>S3MA601</t>
  </si>
  <si>
    <t>S3MA623</t>
  </si>
  <si>
    <t>S3MA624</t>
  </si>
  <si>
    <t>S3MA606</t>
  </si>
  <si>
    <t>D1EG1UE2</t>
  </si>
  <si>
    <t>S1MI120</t>
  </si>
  <si>
    <t>S1MA1210</t>
  </si>
  <si>
    <t>S1MI121</t>
  </si>
  <si>
    <t>S1ET1LO2</t>
  </si>
  <si>
    <t>S1MA2210</t>
  </si>
  <si>
    <t>D1E2UE1</t>
  </si>
  <si>
    <t>S1MI221</t>
  </si>
  <si>
    <t>Introduction à la microéconomie</t>
  </si>
  <si>
    <t>D1E2UE2</t>
  </si>
  <si>
    <t>Introduction à la macroéconomie</t>
  </si>
  <si>
    <t>S1ET2LO2</t>
  </si>
  <si>
    <t>Projet Python</t>
  </si>
  <si>
    <t>D1E2UE8</t>
  </si>
  <si>
    <t>S1ET223</t>
  </si>
  <si>
    <t>Anglais 2 (UFR DE)</t>
  </si>
  <si>
    <t>D2E3UE2</t>
  </si>
  <si>
    <t>S2MI320</t>
  </si>
  <si>
    <t>D2E3UE1</t>
  </si>
  <si>
    <t>S2MI321</t>
  </si>
  <si>
    <t>Macroéconomie fermée</t>
  </si>
  <si>
    <t>S2ET3LO2</t>
  </si>
  <si>
    <t>D2E3UE</t>
  </si>
  <si>
    <t>S2ET323</t>
  </si>
  <si>
    <t>Anglais 3 (UFR DE)</t>
  </si>
  <si>
    <t>D2E4UE2</t>
  </si>
  <si>
    <t>S2MI420</t>
  </si>
  <si>
    <t>Macroéconomie ouverte</t>
  </si>
  <si>
    <t>D2E4UE3</t>
  </si>
  <si>
    <t>S2MI421</t>
  </si>
  <si>
    <t>Microéconomie 2</t>
  </si>
  <si>
    <t>S2ET4LO3</t>
  </si>
  <si>
    <t>D2E4UE13</t>
  </si>
  <si>
    <t>Anglais 4 (UFR DE)</t>
  </si>
  <si>
    <t>Insertion professionnelle et techniques de communication</t>
  </si>
  <si>
    <t>D3E5UE4</t>
  </si>
  <si>
    <t>S3MI520</t>
  </si>
  <si>
    <t>Macroéconomie dynamique</t>
  </si>
  <si>
    <t>D3E6UE4</t>
  </si>
  <si>
    <t>S3MI521</t>
  </si>
  <si>
    <t>Commerce international</t>
  </si>
  <si>
    <t>D3E5UE1</t>
  </si>
  <si>
    <t>S3MI522</t>
  </si>
  <si>
    <t>D3E5UE8</t>
  </si>
  <si>
    <t>S3ET523</t>
  </si>
  <si>
    <t>Anglais 5 (UFR DE)</t>
  </si>
  <si>
    <t>D3E5UE3</t>
  </si>
  <si>
    <t>S3MI621</t>
  </si>
  <si>
    <t>Microéconomie approfondie</t>
  </si>
  <si>
    <t>D3E6UE3</t>
  </si>
  <si>
    <t>S3MI622</t>
  </si>
  <si>
    <t>Croissance</t>
  </si>
  <si>
    <t>D3E6UE7</t>
  </si>
  <si>
    <t>S3MI623</t>
  </si>
  <si>
    <t>D3E6UE2</t>
  </si>
  <si>
    <t>S3MI624</t>
  </si>
  <si>
    <t>S3MI625</t>
  </si>
  <si>
    <t>Théorie des jeux</t>
  </si>
  <si>
    <t>Bases de données 2</t>
  </si>
  <si>
    <t>D3E6UE9</t>
  </si>
  <si>
    <t>S1CH120</t>
  </si>
  <si>
    <t>Architecture de la matière 2</t>
  </si>
  <si>
    <t>S1CH1LC1</t>
  </si>
  <si>
    <t>S1IN120</t>
  </si>
  <si>
    <t>Programmation Python</t>
  </si>
  <si>
    <t>S1CH220</t>
  </si>
  <si>
    <t>S1CH221</t>
  </si>
  <si>
    <t>Transformation de la matière 2</t>
  </si>
  <si>
    <t>S1CH2LC1</t>
  </si>
  <si>
    <t>S2CH322</t>
  </si>
  <si>
    <t>Chimie analytique 1</t>
  </si>
  <si>
    <t>S2CH323</t>
  </si>
  <si>
    <t>S2CH324</t>
  </si>
  <si>
    <t xml:space="preserve">TP chimie expérimentale 1  </t>
  </si>
  <si>
    <t>Spécialité Chimie</t>
  </si>
  <si>
    <t>Spécialité Sciences du vivant</t>
  </si>
  <si>
    <t>Spécialité Médicaments</t>
  </si>
  <si>
    <t>S2CH422</t>
  </si>
  <si>
    <t>Chimie analytique 2</t>
  </si>
  <si>
    <t>S2CH423</t>
  </si>
  <si>
    <t>S2CH424</t>
  </si>
  <si>
    <t>TP chimie expérimentale 2</t>
  </si>
  <si>
    <t>S3CH522</t>
  </si>
  <si>
    <t>S3CH523</t>
  </si>
  <si>
    <t>S3CH524</t>
  </si>
  <si>
    <t>Caractérisation des sols</t>
  </si>
  <si>
    <t>S3CH622</t>
  </si>
  <si>
    <t>S3CH623</t>
  </si>
  <si>
    <t xml:space="preserve">TP Chimie expérimentale 3  </t>
  </si>
  <si>
    <t>S3CH624</t>
  </si>
  <si>
    <t>S1CH102 et S2CH305</t>
  </si>
  <si>
    <t>S1CH123</t>
  </si>
  <si>
    <t>MTU Chimie</t>
  </si>
  <si>
    <t>S1CH201 et S2CH301 et  S2CH308 et S2CH309</t>
  </si>
  <si>
    <t>S1CH223</t>
  </si>
  <si>
    <t>S2CH307 et S2CH404</t>
  </si>
  <si>
    <t>S2CH308</t>
  </si>
  <si>
    <t>S2CH405 et S2CH406 et S3CH505 et S3CH606</t>
  </si>
  <si>
    <t>S2CH405 et S3CH602</t>
  </si>
  <si>
    <t>S2CH306</t>
  </si>
  <si>
    <t xml:space="preserve"> Thermodynamique 2</t>
  </si>
  <si>
    <t>S3CH607</t>
  </si>
  <si>
    <t>S3CH611</t>
  </si>
  <si>
    <t>Optique électronique 1</t>
  </si>
  <si>
    <t>S1PH202</t>
  </si>
  <si>
    <t>S1PH122</t>
  </si>
  <si>
    <t>S1PH220</t>
  </si>
  <si>
    <t>S1PH222</t>
  </si>
  <si>
    <t>S1PH2LC1</t>
  </si>
  <si>
    <t>S1PH223</t>
  </si>
  <si>
    <t>Activités expérimentales en optique</t>
  </si>
  <si>
    <t>S2PH320</t>
  </si>
  <si>
    <t>S2PH309</t>
  </si>
  <si>
    <t>S2PH303</t>
  </si>
  <si>
    <t>S2PH321</t>
  </si>
  <si>
    <t>Mathématiques pour la physique 1 : Python</t>
  </si>
  <si>
    <t>S2PH308</t>
  </si>
  <si>
    <t>S2PH322</t>
  </si>
  <si>
    <t>S2PH405</t>
  </si>
  <si>
    <t>S2PH324</t>
  </si>
  <si>
    <t>S2PH404</t>
  </si>
  <si>
    <t>S2PH325</t>
  </si>
  <si>
    <t>S2PH420</t>
  </si>
  <si>
    <t>S2PH406</t>
  </si>
  <si>
    <t>S2PH407</t>
  </si>
  <si>
    <t>S2PH312</t>
  </si>
  <si>
    <t>S2PH421</t>
  </si>
  <si>
    <t>S2PH401</t>
  </si>
  <si>
    <t>S2PH422</t>
  </si>
  <si>
    <t>S2PH423</t>
  </si>
  <si>
    <t xml:space="preserve">Spécialité Physique  </t>
  </si>
  <si>
    <t>S2PH311/S2PH408</t>
  </si>
  <si>
    <t>S2PH424</t>
  </si>
  <si>
    <t>Physique moderne 1 : physique quantique 1 et relativité</t>
  </si>
  <si>
    <t>S2PH311</t>
  </si>
  <si>
    <t>S2PH425</t>
  </si>
  <si>
    <t>Physique moderne 2 : physique quantique 2</t>
  </si>
  <si>
    <t>Spécialité Physique appliquée</t>
  </si>
  <si>
    <t>S2PH426</t>
  </si>
  <si>
    <t>S2PH427</t>
  </si>
  <si>
    <t>Instrumentation et mesures 2 : Labview I</t>
  </si>
  <si>
    <t>S3PH520</t>
  </si>
  <si>
    <t>S3PH510</t>
  </si>
  <si>
    <t>S3PH507</t>
  </si>
  <si>
    <t>S3PH521</t>
  </si>
  <si>
    <t>S3PH522</t>
  </si>
  <si>
    <t>S3PH509</t>
  </si>
  <si>
    <t>S3PH523</t>
  </si>
  <si>
    <t>S3PH524</t>
  </si>
  <si>
    <t>S3PH608</t>
  </si>
  <si>
    <t>S3PH525</t>
  </si>
  <si>
    <t>S3PH609</t>
  </si>
  <si>
    <t>S3PH621</t>
  </si>
  <si>
    <t>S3PH622</t>
  </si>
  <si>
    <t>Optique électronique 7 : chaine d'acquisition de données</t>
  </si>
  <si>
    <t>S3PH511</t>
  </si>
  <si>
    <t>S3PH623</t>
  </si>
  <si>
    <t>S3PH624</t>
  </si>
  <si>
    <t>S3PH610</t>
  </si>
  <si>
    <t>S3PH625</t>
  </si>
  <si>
    <t>Physique moderne 5: physique statistique 2</t>
  </si>
  <si>
    <t>S3PH626</t>
  </si>
  <si>
    <t>Instrumentation et mesure 3  : Labview 2 et CLAD</t>
  </si>
  <si>
    <t>S3PH627</t>
  </si>
  <si>
    <t>Systèmes I : Systèmes asservis</t>
  </si>
  <si>
    <t>S3PH628</t>
  </si>
  <si>
    <t>Santé sciences fondamentales et SHS 1</t>
  </si>
  <si>
    <t>Santé découverte métiers</t>
  </si>
  <si>
    <t>Santé sciences fondamentales et SHS 2</t>
  </si>
  <si>
    <t xml:space="preserve">Santé anglais  </t>
  </si>
  <si>
    <t>Santé  préparation épreuves 1</t>
  </si>
  <si>
    <t>Santé  préparation épreuves 2</t>
  </si>
  <si>
    <t xml:space="preserve">Santé préparation épreuves 2 </t>
  </si>
  <si>
    <t>S1MA2200</t>
  </si>
  <si>
    <t>Géologie 3 : géomorphologie et sédimentologie</t>
  </si>
  <si>
    <t>Géologie 4 : pétrologie et structurale</t>
  </si>
  <si>
    <t>Hydrogéologie et hydrochimie</t>
  </si>
  <si>
    <t>S3ST625</t>
  </si>
  <si>
    <t>Outils statistiques et Infochimie 2</t>
  </si>
  <si>
    <t>Transformation de la matière 3 et Infochimie 1</t>
  </si>
  <si>
    <t xml:space="preserve">Biologie cellulaire </t>
  </si>
  <si>
    <t>Biologie cellulaire</t>
  </si>
  <si>
    <t>Cinétique et catalyse</t>
  </si>
  <si>
    <t>TP Chimie organique et analytique 2</t>
  </si>
  <si>
    <t>TP Chimie inorganique et analytique 2</t>
  </si>
  <si>
    <t>Électrochimie 2</t>
  </si>
  <si>
    <t xml:space="preserve">TP Chimie théorique et physique  </t>
  </si>
  <si>
    <t>DU ST</t>
  </si>
  <si>
    <t>S1SC120</t>
  </si>
  <si>
    <t>S1SC121</t>
  </si>
  <si>
    <t>Architecture des ordinateurs</t>
  </si>
  <si>
    <t>S1IN1200</t>
  </si>
  <si>
    <t>S2IN301</t>
  </si>
  <si>
    <t>S1IN1201</t>
  </si>
  <si>
    <t>S1SV224</t>
  </si>
  <si>
    <t>S1SV2210</t>
  </si>
  <si>
    <t>S2PH428</t>
  </si>
  <si>
    <t>Mécanique des sols et des roches</t>
  </si>
  <si>
    <t>S2ST324</t>
  </si>
  <si>
    <t>Physique nucléaire</t>
  </si>
  <si>
    <t>Physique subatomique</t>
  </si>
  <si>
    <t>S3PH611</t>
  </si>
  <si>
    <t>S3PH612</t>
  </si>
  <si>
    <t>S3PH629</t>
  </si>
  <si>
    <t>Algèbre 2b</t>
  </si>
  <si>
    <t>S1MA224</t>
  </si>
  <si>
    <t>S1ST121</t>
  </si>
  <si>
    <t>S1ST1200</t>
  </si>
  <si>
    <t>Géochronologie: Histoire de la Terre</t>
  </si>
  <si>
    <t>S3SV629</t>
  </si>
  <si>
    <t>S3CH627</t>
  </si>
  <si>
    <t>S3IN627</t>
  </si>
  <si>
    <t>S3PH630</t>
  </si>
  <si>
    <t>S2PH326</t>
  </si>
  <si>
    <t>S1PH103 et  S1PH201</t>
  </si>
  <si>
    <t>Mécanique énergie 2 : cinématique et cinétique du solide</t>
  </si>
  <si>
    <t>Mécanique énergie 3 : dynamique du solide</t>
  </si>
  <si>
    <t>Mécanique énergie 4 : bases de mécanique des fluides</t>
  </si>
  <si>
    <t>Mécanique énergie 1 : mécanique du point matériel</t>
  </si>
  <si>
    <t>Thermodynamique 1 : transferts thermiques</t>
  </si>
  <si>
    <t>Optique moderne : lasers et fibres optiques</t>
  </si>
  <si>
    <t>Thermodynamique  2 : thermodynamique physique</t>
  </si>
  <si>
    <t>Thermodynamique 3 : théorie cinétique des gaz</t>
  </si>
  <si>
    <t>Thermodynamique 4 : thermique</t>
  </si>
  <si>
    <t>Instrumentation et mesures 1 : métrologie et expérimentation</t>
  </si>
  <si>
    <t>Mathématiques pour la physique 3 : traitement du signal</t>
  </si>
  <si>
    <t>Mathématiques pour la physique 4 : tenseurs</t>
  </si>
  <si>
    <t xml:space="preserve">Mécanique énergie 5: mécanique des milieux continus </t>
  </si>
  <si>
    <t>Mécanique énergie 6 : résistance des matériaux</t>
  </si>
  <si>
    <t>Mécanique énergie 7 : mécanique des fluides newtoniens</t>
  </si>
  <si>
    <t>Optique électronique 5 : diffraction</t>
  </si>
  <si>
    <t>Optique électronique 6 : interférences</t>
  </si>
  <si>
    <t>Physique moderne 3 : physique statistique et quantique</t>
  </si>
  <si>
    <t>Arithmétique et cryptographie</t>
  </si>
  <si>
    <t xml:space="preserve">Algèbre 2a </t>
  </si>
  <si>
    <t>S2IN325</t>
  </si>
  <si>
    <t>S2IN405</t>
  </si>
  <si>
    <t>Probabilités,  statistiques inférentielles et R</t>
  </si>
  <si>
    <t>Réduction des endomorphismes</t>
  </si>
  <si>
    <t>Groupes b</t>
  </si>
  <si>
    <t>S2IN3230</t>
  </si>
  <si>
    <t>S2MI422</t>
  </si>
  <si>
    <t>Analyse et algèbre appliquées</t>
  </si>
  <si>
    <t>Anglais 6 (UFR DE)</t>
  </si>
  <si>
    <t>S3ET623</t>
  </si>
  <si>
    <t>S1SI120</t>
  </si>
  <si>
    <t>Sciences 1</t>
  </si>
  <si>
    <t>S1SI121</t>
  </si>
  <si>
    <t>S1SI122</t>
  </si>
  <si>
    <t>S1SI123</t>
  </si>
  <si>
    <t>Application des sciences 1</t>
  </si>
  <si>
    <t>S1SI124</t>
  </si>
  <si>
    <t>Renforcement sciences 1</t>
  </si>
  <si>
    <t>S1SI125</t>
  </si>
  <si>
    <t>Renforcement de bases scientifiques</t>
  </si>
  <si>
    <t>S1SI126</t>
  </si>
  <si>
    <t>Accompagnement personnalisé en études supérieures 1 (APES1)</t>
  </si>
  <si>
    <t>S1SI220</t>
  </si>
  <si>
    <t>Sciences 2</t>
  </si>
  <si>
    <t>S1SI221</t>
  </si>
  <si>
    <t>S1SI222</t>
  </si>
  <si>
    <t>S1SI223</t>
  </si>
  <si>
    <t>Application des sciences 2</t>
  </si>
  <si>
    <t>S1SI224</t>
  </si>
  <si>
    <t>Renforcement sciences 2</t>
  </si>
  <si>
    <t>S1SI225</t>
  </si>
  <si>
    <t>Technique d'expression et de communication</t>
  </si>
  <si>
    <t>S1SI226</t>
  </si>
  <si>
    <t>Accompagnement personnalisé en études supérieures 2 (APES2)</t>
  </si>
  <si>
    <t>S2SI320</t>
  </si>
  <si>
    <t>Sciences 3</t>
  </si>
  <si>
    <t>S2SI321</t>
  </si>
  <si>
    <t>Projet 3</t>
  </si>
  <si>
    <t>Spécialité ISN</t>
  </si>
  <si>
    <t>S2SI322</t>
  </si>
  <si>
    <t>S2SI323</t>
  </si>
  <si>
    <t>Spécialité ENR</t>
  </si>
  <si>
    <t>S2SI420</t>
  </si>
  <si>
    <t>Sciences 4</t>
  </si>
  <si>
    <t>S2SI421</t>
  </si>
  <si>
    <t>Projet 4</t>
  </si>
  <si>
    <t>S2SI422</t>
  </si>
  <si>
    <t>S2SI423</t>
  </si>
  <si>
    <t>S3SI520</t>
  </si>
  <si>
    <t>Sciences 5</t>
  </si>
  <si>
    <t>S3SI521</t>
  </si>
  <si>
    <t>Projet 5</t>
  </si>
  <si>
    <t>S3SI522</t>
  </si>
  <si>
    <t>Techniques de l'ingénieur 5 ISN</t>
  </si>
  <si>
    <t>S3SI523</t>
  </si>
  <si>
    <t>Application des sciences 5 ISN</t>
  </si>
  <si>
    <t>S3SI524</t>
  </si>
  <si>
    <t>Techniques de l'ingénieur 5 ENR</t>
  </si>
  <si>
    <t>S3SI525</t>
  </si>
  <si>
    <t>Application des sciences 5 ENR</t>
  </si>
  <si>
    <t>S3SI620</t>
  </si>
  <si>
    <t>Sciences 6</t>
  </si>
  <si>
    <t>S3SI621</t>
  </si>
  <si>
    <t>Projet 6</t>
  </si>
  <si>
    <t>S3SI622</t>
  </si>
  <si>
    <t>Techniques de l'ingénieur 6 ISN</t>
  </si>
  <si>
    <t>S3SI623</t>
  </si>
  <si>
    <t>Application des science 6 ISN</t>
  </si>
  <si>
    <t>S3SI624</t>
  </si>
  <si>
    <t>Techniques de l'ingénieur 6 ENR</t>
  </si>
  <si>
    <t>S3SI625</t>
  </si>
  <si>
    <t>Application des science 6 ENR</t>
  </si>
  <si>
    <t>S3ET622</t>
  </si>
  <si>
    <t>Écologie et environnement</t>
  </si>
  <si>
    <t>Structure de données 1</t>
  </si>
  <si>
    <t>Structure de données 2</t>
  </si>
  <si>
    <t>Validation et tests</t>
  </si>
  <si>
    <t>Sécurité informatique</t>
  </si>
  <si>
    <t>Analyse de  données et visualisation</t>
  </si>
  <si>
    <t>Projet HTML</t>
  </si>
  <si>
    <t>S1IN223</t>
  </si>
  <si>
    <t>S1IN2210</t>
  </si>
  <si>
    <t>S3IN5200</t>
  </si>
  <si>
    <t>S3IN525</t>
  </si>
  <si>
    <t>S2IN426</t>
  </si>
  <si>
    <t>Méthodologie scientifique Chimie</t>
  </si>
  <si>
    <t>S1SC122</t>
  </si>
  <si>
    <t>S1CH122</t>
  </si>
  <si>
    <t>S1SC1220</t>
  </si>
  <si>
    <t>S3PH526</t>
  </si>
  <si>
    <t>Outils mathématiques pour l'économie et la physique</t>
  </si>
  <si>
    <t>Chimie inorganique 1 et Chimie organique 1</t>
  </si>
  <si>
    <t>S2CH320</t>
  </si>
  <si>
    <t>S2CH305 et S2CH402</t>
  </si>
  <si>
    <t>S2CH321</t>
  </si>
  <si>
    <t>S2CH303 et S3CH602</t>
  </si>
  <si>
    <t>S2CH304</t>
  </si>
  <si>
    <t>Atomistique et liaisons chimiques, Spectroscopies 1</t>
  </si>
  <si>
    <t xml:space="preserve">Thermodynamique et  Électrochimie 1 </t>
  </si>
  <si>
    <t>Chimie inorganique 2 et  chimie organique 2</t>
  </si>
  <si>
    <t>S2CH420</t>
  </si>
  <si>
    <t>S2CH403 et S2CH402</t>
  </si>
  <si>
    <t>TP Chimie inorganique, organique et analytique 1</t>
  </si>
  <si>
    <t>S2CH421</t>
  </si>
  <si>
    <t xml:space="preserve">S2CH405 et S2CH406  et  S3CH505 et S3CH506 et S3CH606 </t>
  </si>
  <si>
    <t>S2CH407</t>
  </si>
  <si>
    <t>Introduction à l'écologie: organisation et fonctionnement de la biosphère</t>
  </si>
  <si>
    <t>L1 Chimie</t>
  </si>
  <si>
    <t>L2 Chimie</t>
  </si>
  <si>
    <t>L3 Chimie</t>
  </si>
  <si>
    <t>Chimie inorganique 3, Chimie organique 3</t>
  </si>
  <si>
    <t>S3CH520</t>
  </si>
  <si>
    <t>S3CH502 et  S3CH501</t>
  </si>
  <si>
    <t>Chimie théorique et physique 1, Spectroscopies 2</t>
  </si>
  <si>
    <t>S3CH521</t>
  </si>
  <si>
    <t>S2CH302 et S3CH503 et S3CH603 et S3CH602</t>
  </si>
  <si>
    <t>Chimie inorganique 4, Chimie organique 4</t>
  </si>
  <si>
    <t>S3CH620</t>
  </si>
  <si>
    <t>S3CH604 et S3CH601</t>
  </si>
  <si>
    <t>S3CH621</t>
  </si>
  <si>
    <t>S3CH605 et S3CH503 et S3CH603</t>
  </si>
  <si>
    <t>L1 Informatique</t>
  </si>
  <si>
    <t>L2 Informatique</t>
  </si>
  <si>
    <t>L3 Informatique</t>
  </si>
  <si>
    <t>L1 Mathématiques</t>
  </si>
  <si>
    <t>Groupes a</t>
  </si>
  <si>
    <t xml:space="preserve">L2 Mathématiques </t>
  </si>
  <si>
    <t xml:space="preserve">L3 Mathématiques  </t>
  </si>
  <si>
    <t>L1 MIASHS</t>
  </si>
  <si>
    <t>Principes généraux de l'économie</t>
  </si>
  <si>
    <t>S1MA2220</t>
  </si>
  <si>
    <t>Anglais 1 (UFR DE)</t>
  </si>
  <si>
    <t>L2 MIASHS</t>
  </si>
  <si>
    <t>Microéconomie 1</t>
  </si>
  <si>
    <t>L3 MIASHS</t>
  </si>
  <si>
    <t>Économétrie</t>
  </si>
  <si>
    <t>Économie publique</t>
  </si>
  <si>
    <t>Économie monétaire internationale</t>
  </si>
  <si>
    <t>S3MA626</t>
  </si>
  <si>
    <t>S3ET5LO1</t>
  </si>
  <si>
    <t>S3ET6LO1</t>
  </si>
  <si>
    <t>Système d'exploitation et Linux</t>
  </si>
  <si>
    <t>Découverte du métier 2</t>
  </si>
  <si>
    <t>Savoir et didactique 1er degré</t>
  </si>
  <si>
    <t>S1MA120</t>
  </si>
  <si>
    <t>S1MA1200</t>
  </si>
  <si>
    <t>S1MI220</t>
  </si>
  <si>
    <t>Technique d'analyse et espaces normés</t>
  </si>
  <si>
    <t>S3MI620</t>
  </si>
  <si>
    <t>S3ET5LO3</t>
  </si>
  <si>
    <t>Électromagnétisme 1 : électrostatique et magnétostatique</t>
  </si>
  <si>
    <t>Électromagnétisme 2 : ondes électromagnétiques</t>
  </si>
  <si>
    <t>L1 Physique</t>
  </si>
  <si>
    <t>Systèmes II : traitement de l'information</t>
  </si>
  <si>
    <t>L2 Physique</t>
  </si>
  <si>
    <t>Circuits et systèmes électroniques : fondamentaux</t>
  </si>
  <si>
    <t>Mathématiques pour la physique 2 : analyse</t>
  </si>
  <si>
    <t>L3 Physique</t>
  </si>
  <si>
    <t>Électromagnétisme 3 : équation de Maxwell dans la matière</t>
  </si>
  <si>
    <t>Électronique analogique 1 :  fonctions linéaires</t>
  </si>
  <si>
    <t>S1SI227</t>
  </si>
  <si>
    <t>L1 SPI</t>
  </si>
  <si>
    <t>L2 SPI</t>
  </si>
  <si>
    <t>L3 SPI</t>
  </si>
  <si>
    <t>L1 ST</t>
  </si>
  <si>
    <t>L2 ST</t>
  </si>
  <si>
    <t>L3 ST</t>
  </si>
  <si>
    <t>Évolution, spéciation, phylogénie</t>
  </si>
  <si>
    <t xml:space="preserve">S3SV6   </t>
  </si>
  <si>
    <t>L1 SV</t>
  </si>
  <si>
    <t>S1SV225</t>
  </si>
  <si>
    <t>L2 SV</t>
  </si>
  <si>
    <t>L3 SV</t>
  </si>
  <si>
    <t>Évolution et reproduction des végétaux</t>
  </si>
  <si>
    <t>Classification, organisation et évolution des Métazoaires</t>
  </si>
  <si>
    <t>Les rétrocontrôles en physiologie humaine</t>
  </si>
  <si>
    <t>Écologie des populations et des communautés</t>
  </si>
  <si>
    <t>Éthologie et  écologie comportementale</t>
  </si>
  <si>
    <t>Éléments d'approche globale</t>
  </si>
  <si>
    <t>L3 professionnelle Agronomie</t>
  </si>
  <si>
    <t>SM3AG1</t>
  </si>
  <si>
    <t xml:space="preserve">S3AG5 </t>
  </si>
  <si>
    <t>Écologie</t>
  </si>
  <si>
    <t>Études de cas : mise en pratique des outils</t>
  </si>
  <si>
    <t>Système Information Géographique (SIG)</t>
  </si>
  <si>
    <t xml:space="preserve">S3AG6 </t>
  </si>
  <si>
    <t>Réglementation pesticide</t>
  </si>
  <si>
    <t>Réglementation audit contrôle qualité</t>
  </si>
  <si>
    <t>L1 Chimie LAS voie A</t>
  </si>
  <si>
    <t>L2 Chimie LAS voie A</t>
  </si>
  <si>
    <t>Chimie inorganique 2 et chimie organique 2</t>
  </si>
  <si>
    <t>Chimie inorganique 1 et chimie organique 1</t>
  </si>
  <si>
    <t>Chimie inorganique 2 et  Chimie organique 2</t>
  </si>
  <si>
    <t>Chimie inorganique 3 et Chimie organique 3</t>
  </si>
  <si>
    <t>L1 SV LAS voie A</t>
  </si>
  <si>
    <t>L2 SV LAS voie A</t>
  </si>
  <si>
    <t>Mise à niveau Sciences du vivant</t>
  </si>
  <si>
    <t>Géologie 1</t>
  </si>
  <si>
    <t>Géochronologie</t>
  </si>
  <si>
    <t>Cartographie</t>
  </si>
  <si>
    <t>Algèbre 4 (algèbre bilinéaire)</t>
  </si>
  <si>
    <t>S1PH201</t>
  </si>
  <si>
    <t>S1MA2240</t>
  </si>
  <si>
    <t>S2IN3210</t>
  </si>
  <si>
    <t>Diagnostic entreprise agricole</t>
  </si>
  <si>
    <t>Cadre législatif</t>
  </si>
  <si>
    <t>S3AG522</t>
  </si>
  <si>
    <t>S3AG523</t>
  </si>
  <si>
    <t>S3AG524</t>
  </si>
  <si>
    <t>S3AG525</t>
  </si>
  <si>
    <t>Diagnostic territoire</t>
  </si>
  <si>
    <t>Enjeux environnementaux</t>
  </si>
  <si>
    <t>Pratiques agricoles et démarche qualité</t>
  </si>
  <si>
    <t>S3AG530</t>
  </si>
  <si>
    <t>S3AG531</t>
  </si>
  <si>
    <t>Chimie  théorique et physique 2</t>
  </si>
  <si>
    <t>Chimie analytique 3</t>
  </si>
  <si>
    <t>S3CH628</t>
  </si>
  <si>
    <t>Programmation Python (non obligatoire et non évalué</t>
  </si>
  <si>
    <t>L1 Mathématiques LAS voie A</t>
  </si>
  <si>
    <t>L2 Mathématiques LAS voie A</t>
  </si>
  <si>
    <t>Culture numérique 1</t>
  </si>
  <si>
    <t>Culture numérique 2</t>
  </si>
  <si>
    <t>L2 Chimie LAS voie B</t>
  </si>
  <si>
    <t>L2 SV LAS voie B</t>
  </si>
  <si>
    <t>L2 Mathématiques LAS voie B</t>
  </si>
  <si>
    <t>S2SV427</t>
  </si>
  <si>
    <t>CCE11</t>
  </si>
  <si>
    <t>CCE12</t>
  </si>
  <si>
    <t>CCO11</t>
  </si>
  <si>
    <t>CCP11</t>
  </si>
  <si>
    <t>CTE11</t>
  </si>
  <si>
    <t>CTE12</t>
  </si>
  <si>
    <t>CTO11</t>
  </si>
  <si>
    <t>CTP11</t>
  </si>
  <si>
    <t>CTE21</t>
  </si>
  <si>
    <t>CTO21</t>
  </si>
  <si>
    <t>CTP21</t>
  </si>
  <si>
    <t>C1</t>
  </si>
  <si>
    <t>C2</t>
  </si>
  <si>
    <t>C3</t>
  </si>
  <si>
    <t>C4</t>
  </si>
  <si>
    <t>C5</t>
  </si>
  <si>
    <t>C6</t>
  </si>
  <si>
    <t>C7</t>
  </si>
  <si>
    <t>C8</t>
  </si>
  <si>
    <t>(3)(3)</t>
  </si>
  <si>
    <t>(6)(6)**</t>
  </si>
  <si>
    <t>**deuxième chance au cours du semestre 1 et vaudra pour la session 1 et la session 2.</t>
  </si>
  <si>
    <t>(1,5)(1,5)</t>
  </si>
  <si>
    <t>(3)(3)**</t>
  </si>
  <si>
    <t>(4,5)(4,5)</t>
  </si>
  <si>
    <t>(9)(9)</t>
  </si>
  <si>
    <t>(1)*</t>
  </si>
  <si>
    <t>(1)(1,5)</t>
  </si>
  <si>
    <t>(2)(3)</t>
  </si>
  <si>
    <t>(1)</t>
  </si>
  <si>
    <t>(1)(1)</t>
  </si>
  <si>
    <t>(2)(2)</t>
  </si>
  <si>
    <t>(1,5)*(1,5)*</t>
  </si>
  <si>
    <t>(1,5)(3)</t>
  </si>
  <si>
    <t>(2)</t>
  </si>
  <si>
    <t>(5)(5)</t>
  </si>
  <si>
    <t>(4)(4)</t>
  </si>
  <si>
    <t>(3)*(3)*</t>
  </si>
  <si>
    <t>(6)(6)</t>
  </si>
  <si>
    <t>(3)(4,5)</t>
  </si>
  <si>
    <t>(1,5)</t>
  </si>
  <si>
    <t>(7)(7)</t>
  </si>
  <si>
    <t>(3)</t>
  </si>
  <si>
    <t>(1)*(1)*</t>
  </si>
  <si>
    <t>(2,5)(5)</t>
  </si>
  <si>
    <t>(2)*(2)*</t>
  </si>
  <si>
    <t>(1,2)(1,5)</t>
  </si>
  <si>
    <t>(1,2)</t>
  </si>
  <si>
    <t>voir MCCC UFR Santé</t>
  </si>
  <si>
    <t xml:space="preserve">Techniques de l'ingénieur 3 </t>
  </si>
  <si>
    <t xml:space="preserve">Application des sciences 3 </t>
  </si>
  <si>
    <t xml:space="preserve">Techniques de l'ingénieur 4 </t>
  </si>
  <si>
    <t xml:space="preserve">Application des sciences 4 </t>
  </si>
  <si>
    <t>voir MCCC INSPE</t>
  </si>
  <si>
    <t>(1.5)(3)</t>
  </si>
  <si>
    <t>(1)(2)</t>
  </si>
  <si>
    <t>pas de session 2</t>
  </si>
  <si>
    <t>(2)(1.5)</t>
  </si>
  <si>
    <t>(2)*</t>
  </si>
  <si>
    <t>(5)(4)</t>
  </si>
  <si>
    <t>(4)(6)</t>
  </si>
  <si>
    <t>(2.5)(1.5)</t>
  </si>
  <si>
    <t>(2)*(3)*</t>
  </si>
  <si>
    <t>(4)(3)</t>
  </si>
  <si>
    <t>(1)*(3)*</t>
  </si>
  <si>
    <t>(2)(6)</t>
  </si>
  <si>
    <t>(0,5)</t>
  </si>
  <si>
    <t>(1)*(2)*</t>
  </si>
  <si>
    <t>M</t>
  </si>
  <si>
    <t>m</t>
  </si>
  <si>
    <t>T</t>
  </si>
  <si>
    <t>Blocs de compétences</t>
  </si>
  <si>
    <t>Usages digitaux et numériques</t>
  </si>
  <si>
    <t>Exploitation de données à des fins d'analyse</t>
  </si>
  <si>
    <t>Expression et communication écrites et orales</t>
  </si>
  <si>
    <t>Action en responsabilité au sein d’une organisation professionnelle</t>
  </si>
  <si>
    <t>Découverte du milieu professionnel</t>
  </si>
  <si>
    <t>S2CH426</t>
  </si>
  <si>
    <t>Contrôle Continu</t>
  </si>
  <si>
    <t>Contrôle Terminal</t>
  </si>
  <si>
    <t xml:space="preserve"> Écrit</t>
  </si>
  <si>
    <t xml:space="preserve"> Oral </t>
  </si>
  <si>
    <t xml:space="preserve"> TP</t>
  </si>
  <si>
    <t xml:space="preserve"> Écrit </t>
  </si>
  <si>
    <t xml:space="preserve"> TP </t>
  </si>
  <si>
    <t>Compétences</t>
  </si>
  <si>
    <t>CCP12</t>
  </si>
  <si>
    <t>Pas de session 2</t>
  </si>
  <si>
    <t>S3PH501</t>
  </si>
  <si>
    <t>(2)(4)</t>
  </si>
  <si>
    <t>S3PH502</t>
  </si>
  <si>
    <t>(1)(3)</t>
  </si>
  <si>
    <t>Session 1</t>
  </si>
  <si>
    <t>Session 2</t>
  </si>
  <si>
    <t>S3PH601</t>
  </si>
  <si>
    <t>S3PH602</t>
  </si>
  <si>
    <t>S3PH605</t>
  </si>
  <si>
    <t>S3PH606</t>
  </si>
  <si>
    <t>C9</t>
  </si>
  <si>
    <t>(4)*(4)*</t>
  </si>
  <si>
    <t>(5)*(5)*</t>
  </si>
  <si>
    <t>(7)*(7)*</t>
  </si>
  <si>
    <t>(3)(6)</t>
  </si>
  <si>
    <t>Renforcement: mathématiques pour la physique</t>
  </si>
  <si>
    <t>Spécialité Métiers de l'enseignement (facultatif)</t>
  </si>
  <si>
    <t>(4,5)(6)</t>
  </si>
  <si>
    <t>(1)*(1,5)*</t>
  </si>
  <si>
    <t>(0,5)*</t>
  </si>
  <si>
    <t>(0,5)*(1,5)*</t>
  </si>
  <si>
    <t>(1,25)</t>
  </si>
  <si>
    <t>(1,25)(1,5)</t>
  </si>
  <si>
    <t>Contrôle continu</t>
  </si>
  <si>
    <t>Contrôle terminal</t>
  </si>
  <si>
    <t>Écrit</t>
  </si>
  <si>
    <t>Oral</t>
  </si>
  <si>
    <t>DU PH</t>
  </si>
  <si>
    <t>DU SV</t>
  </si>
  <si>
    <t>(0,67)</t>
  </si>
  <si>
    <t>Équivalence
OF 2015-2019</t>
  </si>
  <si>
    <t>L1 Chimie LAS A</t>
  </si>
  <si>
    <t>L2 Chimie LAS A</t>
  </si>
  <si>
    <t>L2 Chimie LAS B</t>
  </si>
  <si>
    <t>DU IMA: DU Informatique appliquée pour Mathématiciens</t>
  </si>
  <si>
    <t>DU IM: DU Informatique pour Mathématiciens</t>
  </si>
  <si>
    <t>DU IM</t>
  </si>
  <si>
    <t>DU PH: DU Chimie pour Physique</t>
  </si>
  <si>
    <t>DU SV: DU Chimie pour SV</t>
  </si>
  <si>
    <t>DU IMA</t>
  </si>
  <si>
    <t>DU IN: DU Mathématiques pour Informatique</t>
  </si>
  <si>
    <t>DU MI: DU Mathématiques pour MIASHS</t>
  </si>
  <si>
    <t>DU IN</t>
  </si>
  <si>
    <t>DU MI</t>
  </si>
  <si>
    <t>DU MA</t>
  </si>
  <si>
    <t>DU MR: DU Économie pour mathématiciens renforcé</t>
  </si>
  <si>
    <t>DU MR</t>
  </si>
  <si>
    <t>L1 Mathématiques LAS A</t>
  </si>
  <si>
    <t>L2 Mathématiques</t>
  </si>
  <si>
    <t>L2 Mathématiques LAS A</t>
  </si>
  <si>
    <t>L2 Mathématiques LAS B</t>
  </si>
  <si>
    <t>L3 Mathématiques</t>
  </si>
  <si>
    <t>DU PH: DU Physique appliquée</t>
  </si>
  <si>
    <t>PI2</t>
  </si>
  <si>
    <t>S3AN66a et S3AN66b</t>
  </si>
  <si>
    <t>Techniques de l'ingénieur 1†</t>
  </si>
  <si>
    <t>Méthodologie et Technique Universitaire (MTU)†</t>
  </si>
  <si>
    <t>UE ouverture†</t>
  </si>
  <si>
    <t>† PI3-1</t>
  </si>
  <si>
    <t>Projet 2†</t>
  </si>
  <si>
    <t>Techniques de l'ingénieur 2†</t>
  </si>
  <si>
    <t>Professionnalisation prise  de notes†</t>
  </si>
  <si>
    <t>Biologie animale et  végétale †</t>
  </si>
  <si>
    <t>L1 SV LAS A</t>
  </si>
  <si>
    <t>L2 SV LAS B</t>
  </si>
  <si>
    <t>DU MA: DU Économie  pour mathématiciens</t>
  </si>
  <si>
    <t>L2 SV LAS A</t>
  </si>
  <si>
    <t>L1  SV</t>
  </si>
  <si>
    <t>Offre de formation 2020-2024</t>
  </si>
  <si>
    <t>Licence</t>
  </si>
  <si>
    <t>Pour chaque UE, est indiqué son type (M: majeure; m: mineure; T: transversale) ainsi que le nombre d'ECTS et les volumes horaires d'enseignement (CM, TD, TP et total).</t>
  </si>
  <si>
    <t>Positionnement vis-à-vis des champs professionnels</t>
  </si>
  <si>
    <t>Identification et questionnement au sein d'un champ disciplinaire</t>
  </si>
  <si>
    <t>Analyse d'un questionnement en mobilisant des concepts disciplinaires</t>
  </si>
  <si>
    <t>Mise en œuvre de méthodes et d'outils du champ disciplinaire</t>
  </si>
  <si>
    <t>* Les notes de ces évaluations de session 1 sont conservées pour le calcul de la note de l'UE à l'issue de la session 2.</t>
  </si>
  <si>
    <t>S3CH503</t>
  </si>
  <si>
    <t>S2CH401 et  S3CH503</t>
  </si>
  <si>
    <t>S2CH405 et S3CH506 et S3CH606</t>
  </si>
  <si>
    <t>S3CH507</t>
  </si>
  <si>
    <t>S1GE201 ou S1ST120</t>
  </si>
  <si>
    <t>(3)(9)</t>
  </si>
  <si>
    <t>2 parties différentes le même jour</t>
  </si>
  <si>
    <t>(1,5)*</t>
  </si>
  <si>
    <t>(4,5)*</t>
  </si>
  <si>
    <t>(4,5)(9)</t>
  </si>
  <si>
    <t>(4,5)</t>
  </si>
  <si>
    <t>(1,33)</t>
  </si>
  <si>
    <t>(1,33)(4)</t>
  </si>
  <si>
    <t>(2,5)</t>
  </si>
  <si>
    <t>(0,75)*</t>
  </si>
  <si>
    <t>a(1)*(1)*</t>
  </si>
  <si>
    <t>²²</t>
  </si>
  <si>
    <t>Méthodologie scientifique Chimie †</t>
  </si>
  <si>
    <t>Génétique formelle et moléculaire †</t>
  </si>
  <si>
    <t>Biologie cellulaire †</t>
  </si>
  <si>
    <t>Introduction à l'écologie: organisation et fonctionnement de la biosphère †</t>
  </si>
  <si>
    <t>Projet d'étude et professionnel †</t>
  </si>
  <si>
    <t>Méthodologie scientifique †</t>
  </si>
  <si>
    <t>UE ouverture †</t>
  </si>
  <si>
    <t>Méthodologie et Technique Universitaire † (MTU)†</t>
  </si>
  <si>
    <t>(2,5)*</t>
  </si>
  <si>
    <t>(3,5)(6)</t>
  </si>
  <si>
    <t>(3)*</t>
  </si>
  <si>
    <t>a(0,6)(1,5)</t>
  </si>
  <si>
    <t>(-)(1)</t>
  </si>
  <si>
    <r>
      <t xml:space="preserve">Projet 1 </t>
    </r>
    <r>
      <rPr>
        <b/>
        <sz val="8"/>
        <color theme="4" tint="-0.249977111117893"/>
        <rFont val="Calibri"/>
        <family val="2"/>
      </rPr>
      <t>†</t>
    </r>
  </si>
  <si>
    <t>moyenne de (S3AN66a et S3AN66b)</t>
  </si>
  <si>
    <t>(1,5)a(1,5)</t>
  </si>
  <si>
    <t>a(1)a(1)</t>
  </si>
  <si>
    <t>a(1)*a(1)*</t>
  </si>
  <si>
    <t>a'(1)*a(1)*</t>
  </si>
  <si>
    <t>Spéicialité Sciences de l'univers</t>
  </si>
  <si>
    <t xml:space="preserve"> Sciences de l’univers 1: planétologie</t>
  </si>
  <si>
    <t>S2PH429</t>
  </si>
  <si>
    <t>Sciences de l’univers 2: astrophysique</t>
  </si>
  <si>
    <t>Sciences de l’univers 3: physique de l’atmosphère</t>
  </si>
  <si>
    <t>S3PH631</t>
  </si>
  <si>
    <t xml:space="preserve">S3PH632  </t>
  </si>
  <si>
    <t>Activités expérimentales en mécanique</t>
  </si>
  <si>
    <t>a(3)a(3)</t>
  </si>
  <si>
    <t>(2,5)a(2,5)</t>
  </si>
  <si>
    <t>(-)(4)</t>
  </si>
  <si>
    <t>(-)(2)</t>
  </si>
  <si>
    <t>(2)a(3)</t>
  </si>
  <si>
    <t>a(2)</t>
  </si>
  <si>
    <t>(-)(1)*</t>
  </si>
  <si>
    <t>(1)a(1)</t>
  </si>
  <si>
    <t>a(2)a(2)</t>
  </si>
  <si>
    <t>a(2)a(4)</t>
  </si>
  <si>
    <t>(0,4)</t>
  </si>
  <si>
    <t>(0,8)</t>
  </si>
  <si>
    <t>(0,8)a(1,2)</t>
  </si>
  <si>
    <t>(-)(0,8)</t>
  </si>
  <si>
    <t>a(3)a(4,5)</t>
  </si>
  <si>
    <t>(1)a(1,5)</t>
  </si>
  <si>
    <t>(2)(1,5)</t>
  </si>
  <si>
    <t>(4)</t>
  </si>
  <si>
    <t>(4)(9)</t>
  </si>
  <si>
    <t>(3)(7)</t>
  </si>
  <si>
    <t>S3EP523</t>
  </si>
  <si>
    <t>a(1,5)a(1,5)</t>
  </si>
  <si>
    <t>(-)(2)*</t>
  </si>
  <si>
    <t>(1,5)*a(3)*</t>
  </si>
  <si>
    <t xml:space="preserve">Géologie de terrain 3 : projets cartographie </t>
  </si>
  <si>
    <t>(3)a(4,5)</t>
  </si>
  <si>
    <t>(1,75)(3)</t>
  </si>
  <si>
    <t>S3GE601</t>
  </si>
  <si>
    <t>S3PH633</t>
  </si>
  <si>
    <t>Sciences de l’univers 4: énergies renouvelables</t>
  </si>
  <si>
    <t>L3 SV LAS voie A</t>
  </si>
  <si>
    <t>L3 Mathématiques  LAS voie A</t>
  </si>
  <si>
    <t>L3 Chimie LAS voie A</t>
  </si>
  <si>
    <t>L3 Chimie LAS A</t>
  </si>
  <si>
    <t>L3 Mathématiques LAS A</t>
  </si>
  <si>
    <t>L3 SV LAS A</t>
  </si>
  <si>
    <t>Une évaluation de contrôle continu (CC) peut donner lieu à plusieurs interrogations/rendus et peut se dérouler pendant les heures d'enseignement prévues pour l'UE, en présentiel ou en distanciel. Elles peuvent être aussi sous la forme d'un rapport à rendre en asynchrone ou d'une évaluation en distanciel asynchrone (indiqué par la lettre a devant le coefficient). Ces évaluations ne font pas l'objet de convocation de la part de la scolarité vis-à-vis des étudiants et peuvent intervenir de manière inopinée (sauf si asynchrone).
Une évaluation de contrôle terminal (CT) se déroule sur un temps limité, en présentiel ou en distanciel. Ces évaluations font l'objet d'une convocation de la part de la scolarité vis-à-vis des étudiants et sont planifiées dans les emplois du temps.
Pour l'ensemble des UE, l'évaluation, que ce soit en CC ou en CT, peut se faire sous trois formes (écrite, orale, pratique).</t>
  </si>
  <si>
    <t>* Les notes de ces évaluations de session 1 sont conservées pour le calcul de la note de l'UE à l'issue de la session 2.  
a: asynchrone</t>
  </si>
  <si>
    <t>S1SS120</t>
  </si>
  <si>
    <t>S1SS121</t>
  </si>
  <si>
    <t>S1SS220</t>
  </si>
  <si>
    <t>S1SS221</t>
  </si>
  <si>
    <t>S1SS222</t>
  </si>
  <si>
    <t>S2SS422</t>
  </si>
  <si>
    <t>S2SS320</t>
  </si>
  <si>
    <t>S2SS321</t>
  </si>
  <si>
    <t>S2SS420</t>
  </si>
  <si>
    <t>S2SS421</t>
  </si>
  <si>
    <t>S2SS423</t>
  </si>
  <si>
    <t xml:space="preserve">voir MCCC de la licence </t>
  </si>
  <si>
    <t>S2ST425</t>
  </si>
  <si>
    <t>Pour chaque évaluation, sont indiqués les coefficients (entre parenthèses) pour le régime général et pour le régime spécifique des études. Le premier coefficient correspond au régime général, le second coefficient au régime spécifique (ou spécial). Quand un seul coefficient est indiqué, les étudiants en régime spécifique des études sont dispensés de cette évaluation.</t>
  </si>
  <si>
    <t>Renforcement disciplinaire</t>
  </si>
  <si>
    <t>S1M125</t>
  </si>
  <si>
    <t>Mathématiques - renforcement</t>
  </si>
  <si>
    <t>S3SS620</t>
  </si>
  <si>
    <t>(2,5)(3)</t>
  </si>
  <si>
    <t>S2SV327</t>
  </si>
  <si>
    <t>S2SV428</t>
  </si>
  <si>
    <t>'(6)(6)</t>
  </si>
  <si>
    <t>a'(2)</t>
  </si>
  <si>
    <t>S3IN526</t>
  </si>
  <si>
    <t>S2SV326</t>
  </si>
  <si>
    <t>S2SV426</t>
  </si>
  <si>
    <t xml:space="preserve">Initiation à l'image </t>
  </si>
  <si>
    <t xml:space="preserve"> Gestion de projet scientifique (equivalence </t>
  </si>
  <si>
    <t xml:space="preserve">S3MA503 </t>
  </si>
  <si>
    <t xml:space="preserve">Analyse complexe </t>
  </si>
  <si>
    <t>Analyse numérique</t>
  </si>
  <si>
    <t>(-)'(1,5)</t>
  </si>
  <si>
    <t>Compléments d'algèbre linéaire</t>
  </si>
  <si>
    <t>Microbiologie : écologie microbienne</t>
  </si>
  <si>
    <t>(1,5)a(3)</t>
  </si>
  <si>
    <t>S1PH224</t>
  </si>
  <si>
    <t xml:space="preserve">(-)(1) </t>
  </si>
  <si>
    <t>a(0,66)a(0,66)</t>
  </si>
  <si>
    <t>(0,67)*(0,67)*</t>
  </si>
  <si>
    <t>(0,67)*(-)</t>
  </si>
  <si>
    <t>(-)(0,67)*</t>
  </si>
  <si>
    <t>(1,34)*(1,34)*</t>
  </si>
  <si>
    <t>(3) régime spé</t>
  </si>
  <si>
    <t>Année universitaire 2024-2025</t>
  </si>
  <si>
    <t>(1,6)(2)</t>
  </si>
  <si>
    <t>(2)(2,5)</t>
  </si>
  <si>
    <t>(2*)a(3*)</t>
  </si>
  <si>
    <t>(3)(2)</t>
  </si>
  <si>
    <t>(2,5*)(4)</t>
  </si>
  <si>
    <t>(1,5)(4)</t>
  </si>
  <si>
    <t>(1,5*)</t>
  </si>
  <si>
    <t>(2*)</t>
  </si>
  <si>
    <t>S1MI125</t>
  </si>
  <si>
    <t xml:space="preserve">Chimie analytique 3, </t>
  </si>
  <si>
    <t>(9)(9)**</t>
  </si>
  <si>
    <t>(2)(2)**</t>
  </si>
  <si>
    <t>(3)(3) (15mn)</t>
  </si>
  <si>
    <t>(3)(3)(15mn)</t>
  </si>
  <si>
    <t>(4)(9) (2h)</t>
  </si>
  <si>
    <t>(1,5)(3)(2h)</t>
  </si>
  <si>
    <t>(1)(8 à 16mn)</t>
  </si>
  <si>
    <r>
      <t>Découverte  métiers de l'enseignement 1 (1</t>
    </r>
    <r>
      <rPr>
        <vertAlign val="superscript"/>
        <sz val="8"/>
        <rFont val="Times New Roman"/>
        <family val="1"/>
      </rPr>
      <t>er</t>
    </r>
    <r>
      <rPr>
        <sz val="8"/>
        <rFont val="Times New Roman"/>
        <family val="1"/>
      </rPr>
      <t xml:space="preserve"> degré)</t>
    </r>
  </si>
  <si>
    <r>
      <t>Découverte métiers de l'enseignement 1 (2</t>
    </r>
    <r>
      <rPr>
        <vertAlign val="superscript"/>
        <sz val="8"/>
        <rFont val="Times New Roman"/>
        <family val="1"/>
      </rPr>
      <t>d</t>
    </r>
    <r>
      <rPr>
        <sz val="8"/>
        <rFont val="Times New Roman"/>
        <family val="1"/>
      </rPr>
      <t xml:space="preserve">  degré)</t>
    </r>
  </si>
  <si>
    <r>
      <t>Vers le projet professionnel 1  (1</t>
    </r>
    <r>
      <rPr>
        <vertAlign val="superscript"/>
        <sz val="8"/>
        <rFont val="Times New Roman"/>
        <family val="1"/>
      </rPr>
      <t>er</t>
    </r>
    <r>
      <rPr>
        <sz val="8"/>
        <rFont val="Times New Roman"/>
        <family val="1"/>
      </rPr>
      <t xml:space="preserve"> degré)</t>
    </r>
  </si>
  <si>
    <r>
      <t>Vers le projet professionnel 1 (2</t>
    </r>
    <r>
      <rPr>
        <vertAlign val="superscript"/>
        <sz val="8"/>
        <rFont val="Times New Roman"/>
        <family val="1"/>
      </rPr>
      <t xml:space="preserve">d </t>
    </r>
    <r>
      <rPr>
        <sz val="8"/>
        <rFont val="Times New Roman"/>
        <family val="1"/>
      </rPr>
      <t>degré)</t>
    </r>
  </si>
  <si>
    <r>
      <t>Découverte métiers de l'enseignement 2 (2</t>
    </r>
    <r>
      <rPr>
        <vertAlign val="superscript"/>
        <sz val="8"/>
        <rFont val="Times New Roman"/>
        <family val="1"/>
      </rPr>
      <t>d</t>
    </r>
    <r>
      <rPr>
        <sz val="8"/>
        <rFont val="Times New Roman"/>
        <family val="1"/>
      </rPr>
      <t xml:space="preserve">  degré)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</si>
</sst>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quot;_);[Red]\(#,##0.00&quot;€&quot;\)"/>
  </numFmts>
  <fonts count="44" x14ac:knownFonts="1">
    <font>
      <sz val="10"/>
      <name val="Arial"/>
      <family val="2"/>
    </font>
    <font>
      <sz val="10"/>
      <name val="Arial"/>
      <family val="2"/>
    </font>
    <font>
      <b/>
      <sz val="8"/>
      <color theme="1"/>
      <name val="Times New Roman"/>
      <family val="1"/>
    </font>
    <font>
      <sz val="8"/>
      <color theme="1"/>
      <name val="Times New Roman"/>
      <family val="1"/>
    </font>
    <font>
      <b/>
      <sz val="8"/>
      <name val="Times New Roman"/>
      <family val="1"/>
    </font>
    <font>
      <sz val="8"/>
      <name val="Times New Roman"/>
      <family val="1"/>
    </font>
    <font>
      <sz val="8"/>
      <color rgb="FF7030A0"/>
      <name val="Times New Roman"/>
      <family val="1"/>
    </font>
    <font>
      <b/>
      <i/>
      <sz val="8"/>
      <color theme="1"/>
      <name val="Times New Roman"/>
      <family val="1"/>
    </font>
    <font>
      <i/>
      <sz val="8"/>
      <color theme="1"/>
      <name val="Times New Roman"/>
      <family val="1"/>
    </font>
    <font>
      <b/>
      <sz val="8"/>
      <color theme="1"/>
      <name val="Cambria"/>
      <family val="1"/>
    </font>
    <font>
      <sz val="8"/>
      <color theme="1"/>
      <name val="Cambria"/>
      <family val="1"/>
    </font>
    <font>
      <i/>
      <sz val="8"/>
      <color theme="1"/>
      <name val="Cambria"/>
      <family val="1"/>
    </font>
    <font>
      <sz val="8"/>
      <color theme="0" tint="-0.14999847407452621"/>
      <name val="Times New Roman"/>
      <family val="1"/>
    </font>
    <font>
      <b/>
      <sz val="8"/>
      <color rgb="FF000000"/>
      <name val="Times New Roman"/>
      <family val="1"/>
    </font>
    <font>
      <sz val="8"/>
      <color rgb="FF000000"/>
      <name val="Times New Roman"/>
      <family val="1"/>
    </font>
    <font>
      <sz val="10"/>
      <color rgb="FF000000"/>
      <name val="Arial"/>
      <family val="2"/>
    </font>
    <font>
      <sz val="8"/>
      <name val="Times"/>
      <family val="1"/>
    </font>
    <font>
      <sz val="8"/>
      <color theme="1"/>
      <name val="Times"/>
      <family val="1"/>
    </font>
    <font>
      <b/>
      <sz val="9"/>
      <color rgb="FF000000"/>
      <name val="Times New Roman"/>
      <family val="1"/>
    </font>
    <font>
      <sz val="9"/>
      <color rgb="FF000000"/>
      <name val="Times New Roman"/>
      <family val="1"/>
    </font>
    <font>
      <sz val="9"/>
      <name val="Times New Roman"/>
      <family val="1"/>
    </font>
    <font>
      <b/>
      <sz val="8"/>
      <color theme="4" tint="-0.249977111117893"/>
      <name val="Times New Roman"/>
      <family val="1"/>
    </font>
    <font>
      <u/>
      <sz val="10"/>
      <color theme="10"/>
      <name val="Arial"/>
      <family val="2"/>
    </font>
    <font>
      <u/>
      <sz val="10"/>
      <color theme="10"/>
      <name val="Times New Roman"/>
      <family val="1"/>
    </font>
    <font>
      <sz val="8"/>
      <name val="Arial"/>
      <family val="2"/>
    </font>
    <font>
      <b/>
      <sz val="8"/>
      <color theme="4" tint="-0.249977111117893"/>
      <name val="Calibri"/>
      <family val="2"/>
    </font>
    <font>
      <b/>
      <sz val="14"/>
      <color theme="1"/>
      <name val="Times New Roman"/>
      <family val="1"/>
    </font>
    <font>
      <b/>
      <sz val="12"/>
      <color theme="1"/>
      <name val="Times New Roman"/>
      <family val="1"/>
    </font>
    <font>
      <vertAlign val="superscript"/>
      <sz val="8"/>
      <name val="Times New Roman"/>
      <family val="1"/>
    </font>
    <font>
      <sz val="8"/>
      <color rgb="FFFF0000"/>
      <name val="Times New Roman"/>
      <family val="1"/>
    </font>
    <font>
      <sz val="8"/>
      <color theme="1"/>
      <name val="Times New Roman"/>
      <family val="1"/>
    </font>
    <font>
      <sz val="10"/>
      <color theme="1"/>
      <name val="Calibri"/>
      <family val="2"/>
      <scheme val="minor"/>
    </font>
    <font>
      <sz val="9"/>
      <color theme="0" tint="-0.499984740745262"/>
      <name val="Times New Roman"/>
      <family val="1"/>
    </font>
    <font>
      <sz val="9"/>
      <color theme="1"/>
      <name val="Times New Roman"/>
      <family val="1"/>
    </font>
    <font>
      <u/>
      <sz val="10"/>
      <color rgb="FF0070C0"/>
      <name val="Times New Roman"/>
      <family val="1"/>
    </font>
    <font>
      <b/>
      <sz val="14"/>
      <name val="Times New Roman"/>
      <family val="1"/>
    </font>
    <font>
      <b/>
      <sz val="12"/>
      <name val="Times New Roman"/>
      <family val="1"/>
    </font>
    <font>
      <i/>
      <sz val="8"/>
      <name val="Times New Roman"/>
      <family val="1"/>
    </font>
    <font>
      <u/>
      <sz val="10"/>
      <color theme="1"/>
      <name val="Times New Roman"/>
      <family val="1"/>
    </font>
    <font>
      <strike/>
      <sz val="8"/>
      <color theme="1"/>
      <name val="Times New Roman"/>
      <family val="1"/>
    </font>
    <font>
      <b/>
      <i/>
      <sz val="8"/>
      <name val="Times New Roman"/>
      <family val="1"/>
    </font>
    <font>
      <sz val="8"/>
      <name val="Cambria"/>
      <family val="1"/>
    </font>
    <font>
      <b/>
      <sz val="8"/>
      <name val="Cambria"/>
      <family val="1"/>
    </font>
    <font>
      <sz val="10"/>
      <color theme="1"/>
      <name val="Arial"/>
      <family val="2"/>
    </font>
  </fonts>
  <fills count="3">
    <fill>
      <patternFill patternType="none"/>
    </fill>
    <fill>
      <patternFill patternType="gray125"/>
    </fill>
    <fill>
      <patternFill patternType="solid">
        <fgColor theme="0"/>
        <bgColor indexed="64"/>
      </patternFill>
    </fill>
  </fills>
  <borders count="21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medium">
        <color indexed="64"/>
      </top>
      <bottom style="thin">
        <color indexed="8"/>
      </bottom>
      <diagonal/>
    </border>
    <border>
      <left style="thin">
        <color indexed="8"/>
      </left>
      <right/>
      <top style="thin">
        <color indexed="8"/>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thin">
        <color rgb="FF000000"/>
      </right>
      <top style="thin">
        <color rgb="FF000000"/>
      </top>
      <bottom style="thin">
        <color rgb="FF000000"/>
      </bottom>
      <diagonal/>
    </border>
    <border>
      <left style="medium">
        <color indexed="64"/>
      </left>
      <right/>
      <top style="thin">
        <color auto="1"/>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medium">
        <color indexed="64"/>
      </left>
      <right/>
      <top style="medium">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right style="thin">
        <color indexed="8"/>
      </right>
      <top style="medium">
        <color indexed="64"/>
      </top>
      <bottom style="medium">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right style="thin">
        <color auto="1"/>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rgb="FF000000"/>
      </right>
      <top/>
      <bottom style="thin">
        <color rgb="FF000000"/>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indexed="64"/>
      </right>
      <top style="thin">
        <color auto="1"/>
      </top>
      <bottom style="thin">
        <color indexed="64"/>
      </bottom>
      <diagonal/>
    </border>
    <border>
      <left/>
      <right/>
      <top style="medium">
        <color auto="1"/>
      </top>
      <bottom style="thin">
        <color auto="1"/>
      </bottom>
      <diagonal/>
    </border>
    <border>
      <left/>
      <right/>
      <top style="thin">
        <color auto="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auto="1"/>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s>
  <cellStyleXfs count="4">
    <xf numFmtId="0" fontId="0" fillId="0" borderId="0"/>
    <xf numFmtId="0" fontId="1" fillId="0" borderId="0"/>
    <xf numFmtId="0" fontId="15" fillId="0" borderId="0"/>
    <xf numFmtId="0" fontId="22" fillId="0" borderId="0" applyNumberFormat="0" applyFill="0" applyBorder="0" applyAlignment="0" applyProtection="0"/>
  </cellStyleXfs>
  <cellXfs count="1101">
    <xf numFmtId="0" fontId="0" fillId="0" borderId="0" xfId="0"/>
    <xf numFmtId="0" fontId="2" fillId="0" borderId="54" xfId="0" applyFont="1" applyBorder="1" applyAlignment="1">
      <alignment horizontal="center" vertical="center" wrapText="1"/>
    </xf>
    <xf numFmtId="0" fontId="5"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wrapText="1"/>
    </xf>
    <xf numFmtId="0" fontId="13" fillId="0" borderId="0" xfId="0" applyFont="1" applyAlignment="1">
      <alignment horizontal="left" vertical="top"/>
    </xf>
    <xf numFmtId="0" fontId="14" fillId="0" borderId="0" xfId="0" applyFont="1" applyAlignment="1">
      <alignment horizontal="left" vertical="top"/>
    </xf>
    <xf numFmtId="0" fontId="13" fillId="0" borderId="0" xfId="0" applyFont="1" applyAlignment="1">
      <alignment horizontal="left" vertical="top" wrapText="1"/>
    </xf>
    <xf numFmtId="0" fontId="13" fillId="0" borderId="7" xfId="0" applyFont="1" applyBorder="1" applyAlignment="1">
      <alignment horizontal="left" vertical="top"/>
    </xf>
    <xf numFmtId="0" fontId="13" fillId="0" borderId="9"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14" fillId="0" borderId="60" xfId="0" applyFont="1" applyBorder="1" applyAlignment="1">
      <alignment horizontal="left" vertical="top"/>
    </xf>
    <xf numFmtId="0" fontId="14" fillId="0" borderId="61" xfId="0" applyFont="1" applyBorder="1" applyAlignment="1">
      <alignment horizontal="left" vertical="top" indent="3"/>
    </xf>
    <xf numFmtId="0" fontId="14" fillId="0" borderId="13" xfId="0" applyFont="1" applyBorder="1" applyAlignment="1">
      <alignment horizontal="left" vertical="top"/>
    </xf>
    <xf numFmtId="0" fontId="14" fillId="0" borderId="58" xfId="0" applyFont="1" applyBorder="1" applyAlignment="1">
      <alignment horizontal="left" vertical="top"/>
    </xf>
    <xf numFmtId="1" fontId="14" fillId="0" borderId="58" xfId="0" applyNumberFormat="1" applyFont="1" applyBorder="1" applyAlignment="1">
      <alignment horizontal="left" vertical="top"/>
    </xf>
    <xf numFmtId="0" fontId="13" fillId="0" borderId="61" xfId="0" applyFont="1" applyBorder="1" applyAlignment="1">
      <alignment horizontal="left" vertical="top"/>
    </xf>
    <xf numFmtId="0" fontId="14" fillId="0" borderId="63" xfId="0" applyFont="1" applyBorder="1" applyAlignment="1">
      <alignment horizontal="left" vertical="top"/>
    </xf>
    <xf numFmtId="0" fontId="13" fillId="0" borderId="66" xfId="0" applyFont="1" applyBorder="1" applyAlignment="1">
      <alignment horizontal="left" vertical="top"/>
    </xf>
    <xf numFmtId="0" fontId="13" fillId="0" borderId="18" xfId="0" applyFont="1" applyBorder="1" applyAlignment="1">
      <alignment horizontal="left" vertical="top"/>
    </xf>
    <xf numFmtId="0" fontId="13" fillId="0" borderId="19" xfId="0" applyFont="1" applyBorder="1" applyAlignment="1">
      <alignment horizontal="left" vertical="top"/>
    </xf>
    <xf numFmtId="0" fontId="14" fillId="0" borderId="62" xfId="0" applyFont="1" applyBorder="1" applyAlignment="1">
      <alignment horizontal="left" vertical="top"/>
    </xf>
    <xf numFmtId="0" fontId="14" fillId="0" borderId="61" xfId="0" applyFont="1" applyBorder="1" applyAlignment="1">
      <alignment horizontal="left" vertical="top"/>
    </xf>
    <xf numFmtId="1" fontId="14" fillId="0" borderId="62" xfId="0" applyNumberFormat="1" applyFont="1" applyBorder="1" applyAlignment="1">
      <alignment horizontal="left" vertical="top"/>
    </xf>
    <xf numFmtId="49" fontId="14" fillId="0" borderId="62" xfId="0" applyNumberFormat="1" applyFont="1" applyBorder="1" applyAlignment="1">
      <alignment horizontal="left" vertical="top"/>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64" xfId="0" applyFont="1" applyBorder="1" applyAlignment="1">
      <alignment horizontal="left" vertical="top"/>
    </xf>
    <xf numFmtId="0" fontId="14" fillId="0" borderId="65" xfId="0" applyFont="1" applyBorder="1" applyAlignment="1">
      <alignment horizontal="left" vertical="top"/>
    </xf>
    <xf numFmtId="0" fontId="14" fillId="0" borderId="67" xfId="0" applyFont="1" applyBorder="1" applyAlignment="1">
      <alignment horizontal="left" vertical="top"/>
    </xf>
    <xf numFmtId="0" fontId="14" fillId="0" borderId="68" xfId="0" applyFont="1" applyBorder="1" applyAlignment="1">
      <alignment horizontal="left" vertical="top"/>
    </xf>
    <xf numFmtId="0" fontId="14" fillId="0" borderId="69" xfId="0" applyFont="1" applyBorder="1" applyAlignment="1">
      <alignment horizontal="left" vertical="top"/>
    </xf>
    <xf numFmtId="0" fontId="14" fillId="0" borderId="20" xfId="0" applyFont="1" applyBorder="1" applyAlignment="1">
      <alignment horizontal="left" vertical="top"/>
    </xf>
    <xf numFmtId="0" fontId="14" fillId="0" borderId="21" xfId="0" applyFont="1" applyBorder="1" applyAlignment="1">
      <alignment horizontal="left" vertical="top"/>
    </xf>
    <xf numFmtId="0" fontId="18" fillId="0" borderId="8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49" fontId="19" fillId="0" borderId="72" xfId="0" applyNumberFormat="1" applyFont="1" applyBorder="1" applyAlignment="1">
      <alignment horizontal="center" vertical="center"/>
    </xf>
    <xf numFmtId="49" fontId="19" fillId="0" borderId="9" xfId="0" applyNumberFormat="1"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49" fontId="19" fillId="0" borderId="92" xfId="0" applyNumberFormat="1" applyFont="1" applyBorder="1" applyAlignment="1">
      <alignment horizontal="center" vertical="center"/>
    </xf>
    <xf numFmtId="49" fontId="19" fillId="0" borderId="99" xfId="0" applyNumberFormat="1" applyFont="1" applyBorder="1" applyAlignment="1">
      <alignment horizontal="center" vertical="center"/>
    </xf>
    <xf numFmtId="49" fontId="19" fillId="0" borderId="93" xfId="0" applyNumberFormat="1" applyFont="1" applyBorder="1" applyAlignment="1">
      <alignment horizontal="center" vertical="center" wrapText="1"/>
    </xf>
    <xf numFmtId="0" fontId="19" fillId="0" borderId="92" xfId="0" applyFont="1" applyBorder="1" applyAlignment="1">
      <alignment horizontal="center" vertical="center"/>
    </xf>
    <xf numFmtId="0" fontId="19" fillId="0" borderId="91" xfId="0" applyFont="1" applyBorder="1" applyAlignment="1">
      <alignment horizontal="center" vertical="center"/>
    </xf>
    <xf numFmtId="0" fontId="19" fillId="0" borderId="93" xfId="0" applyFont="1" applyBorder="1" applyAlignment="1">
      <alignment horizontal="center" vertical="center"/>
    </xf>
    <xf numFmtId="4" fontId="19" fillId="0" borderId="93" xfId="0" applyNumberFormat="1" applyFont="1" applyBorder="1" applyAlignment="1">
      <alignment horizontal="center" vertical="center" wrapText="1"/>
    </xf>
    <xf numFmtId="4" fontId="19" fillId="0" borderId="91" xfId="0" applyNumberFormat="1" applyFont="1" applyBorder="1" applyAlignment="1">
      <alignment horizontal="center" vertical="center"/>
    </xf>
    <xf numFmtId="0" fontId="19" fillId="0" borderId="93" xfId="0" applyFont="1" applyBorder="1"/>
    <xf numFmtId="0" fontId="19" fillId="0" borderId="80" xfId="0" applyFont="1" applyBorder="1"/>
    <xf numFmtId="0" fontId="19" fillId="0" borderId="81" xfId="0" applyFont="1" applyBorder="1" applyAlignment="1">
      <alignment horizontal="center" vertical="center"/>
    </xf>
    <xf numFmtId="0" fontId="19" fillId="0" borderId="79" xfId="0" applyFont="1" applyBorder="1" applyAlignment="1">
      <alignment horizontal="center" vertical="center"/>
    </xf>
    <xf numFmtId="0" fontId="19" fillId="0" borderId="80" xfId="0" applyFont="1" applyBorder="1" applyAlignment="1">
      <alignment horizontal="center" vertical="center"/>
    </xf>
    <xf numFmtId="0" fontId="18" fillId="0" borderId="52"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84" xfId="0" applyFont="1" applyBorder="1" applyAlignment="1">
      <alignment horizontal="center" vertical="center" wrapText="1"/>
    </xf>
    <xf numFmtId="0" fontId="19" fillId="0" borderId="9" xfId="0" applyFont="1" applyBorder="1" applyAlignment="1">
      <alignment horizontal="center"/>
    </xf>
    <xf numFmtId="0" fontId="19" fillId="0" borderId="72"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19" fillId="0" borderId="93" xfId="0" applyFont="1" applyBorder="1" applyAlignment="1">
      <alignment horizontal="center"/>
    </xf>
    <xf numFmtId="0" fontId="19" fillId="0" borderId="99" xfId="0" applyFont="1" applyBorder="1" applyAlignment="1">
      <alignment horizontal="center"/>
    </xf>
    <xf numFmtId="0" fontId="19" fillId="0" borderId="92" xfId="0" applyFont="1" applyBorder="1" applyAlignment="1">
      <alignment horizontal="center"/>
    </xf>
    <xf numFmtId="0" fontId="19" fillId="0" borderId="91" xfId="0" applyFont="1" applyBorder="1" applyAlignment="1">
      <alignment horizontal="center"/>
    </xf>
    <xf numFmtId="49" fontId="19" fillId="0" borderId="101" xfId="0" applyNumberFormat="1" applyFont="1" applyBorder="1" applyAlignment="1">
      <alignment horizontal="center" vertical="center"/>
    </xf>
    <xf numFmtId="0" fontId="19" fillId="0" borderId="80" xfId="0" applyFont="1" applyBorder="1" applyAlignment="1">
      <alignment horizontal="center"/>
    </xf>
    <xf numFmtId="49" fontId="19" fillId="0" borderId="81" xfId="0" applyNumberFormat="1" applyFont="1" applyBorder="1" applyAlignment="1">
      <alignment horizontal="center" vertical="center"/>
    </xf>
    <xf numFmtId="0" fontId="19" fillId="0" borderId="81" xfId="0" applyFont="1" applyBorder="1" applyAlignment="1">
      <alignment horizontal="center"/>
    </xf>
    <xf numFmtId="0" fontId="19" fillId="0" borderId="79" xfId="0" applyFont="1" applyBorder="1" applyAlignment="1">
      <alignment horizontal="center"/>
    </xf>
    <xf numFmtId="0" fontId="18" fillId="0" borderId="66"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31" xfId="0" applyFont="1" applyBorder="1" applyAlignment="1">
      <alignment horizontal="center" vertical="center" wrapText="1"/>
    </xf>
    <xf numFmtId="0" fontId="19" fillId="0" borderId="0" xfId="0" applyFont="1"/>
    <xf numFmtId="0" fontId="20" fillId="0" borderId="0" xfId="0" applyFont="1"/>
    <xf numFmtId="0" fontId="19" fillId="0" borderId="0" xfId="0" applyFont="1" applyAlignment="1">
      <alignment horizontal="center" vertical="center"/>
    </xf>
    <xf numFmtId="0" fontId="18" fillId="0" borderId="57" xfId="0" applyFont="1" applyBorder="1" applyAlignment="1">
      <alignment horizontal="center" vertical="center" wrapText="1"/>
    </xf>
    <xf numFmtId="0" fontId="3" fillId="0" borderId="72" xfId="0" applyFont="1" applyBorder="1" applyAlignment="1">
      <alignment horizontal="left" vertical="top"/>
    </xf>
    <xf numFmtId="0" fontId="3" fillId="0" borderId="109" xfId="0" applyFont="1" applyBorder="1" applyAlignment="1">
      <alignment horizontal="left" vertical="top"/>
    </xf>
    <xf numFmtId="0" fontId="3" fillId="0" borderId="0" xfId="0" applyFont="1" applyAlignment="1">
      <alignment horizontal="center" vertical="center"/>
    </xf>
    <xf numFmtId="0" fontId="3" fillId="0" borderId="119" xfId="0" applyFont="1" applyBorder="1" applyAlignment="1">
      <alignment horizontal="left" vertical="top"/>
    </xf>
    <xf numFmtId="0" fontId="23" fillId="0" borderId="0" xfId="3" applyFont="1" applyFill="1" applyBorder="1" applyAlignment="1">
      <alignment horizontal="left" vertical="top"/>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72" xfId="0" applyFont="1" applyBorder="1" applyAlignment="1">
      <alignment horizontal="left" vertical="top"/>
    </xf>
    <xf numFmtId="0" fontId="2" fillId="0" borderId="109" xfId="0" applyFont="1" applyBorder="1" applyAlignment="1">
      <alignment horizontal="left" vertical="top"/>
    </xf>
    <xf numFmtId="0" fontId="5" fillId="0" borderId="167" xfId="0" applyFont="1" applyBorder="1" applyAlignment="1">
      <alignment horizontal="left" vertical="center"/>
    </xf>
    <xf numFmtId="49" fontId="32" fillId="0" borderId="171" xfId="0" applyNumberFormat="1" applyFont="1" applyBorder="1" applyAlignment="1">
      <alignment horizontal="center" vertical="center"/>
    </xf>
    <xf numFmtId="0" fontId="32" fillId="0" borderId="172" xfId="0" applyFont="1" applyBorder="1" applyAlignment="1">
      <alignment horizontal="center"/>
    </xf>
    <xf numFmtId="0" fontId="32" fillId="0" borderId="169" xfId="0" applyFont="1" applyBorder="1" applyAlignment="1">
      <alignment horizontal="center"/>
    </xf>
    <xf numFmtId="49" fontId="19" fillId="0" borderId="169" xfId="0" applyNumberFormat="1" applyFont="1" applyBorder="1" applyAlignment="1">
      <alignment horizontal="center" vertical="center"/>
    </xf>
    <xf numFmtId="49" fontId="32" fillId="0" borderId="169" xfId="0" applyNumberFormat="1" applyFont="1" applyBorder="1" applyAlignment="1">
      <alignment horizontal="center" vertical="center"/>
    </xf>
    <xf numFmtId="49" fontId="33" fillId="0" borderId="171" xfId="0" applyNumberFormat="1" applyFont="1" applyBorder="1" applyAlignment="1">
      <alignment horizontal="center" vertical="center"/>
    </xf>
    <xf numFmtId="0" fontId="14" fillId="0" borderId="157" xfId="0" applyFont="1" applyBorder="1" applyAlignment="1">
      <alignment horizontal="left" vertical="top"/>
    </xf>
    <xf numFmtId="0" fontId="14" fillId="0" borderId="177" xfId="0" applyFont="1" applyBorder="1" applyAlignment="1">
      <alignment horizontal="left" vertical="top"/>
    </xf>
    <xf numFmtId="0" fontId="14" fillId="0" borderId="178" xfId="0" applyFont="1" applyBorder="1" applyAlignment="1">
      <alignment horizontal="left" vertical="top"/>
    </xf>
    <xf numFmtId="49" fontId="19" fillId="0" borderId="160" xfId="0" applyNumberFormat="1" applyFont="1" applyBorder="1" applyAlignment="1">
      <alignment horizontal="center" vertical="center"/>
    </xf>
    <xf numFmtId="49" fontId="19" fillId="0" borderId="171" xfId="0" applyNumberFormat="1" applyFont="1" applyBorder="1" applyAlignment="1">
      <alignment horizontal="center" vertical="center"/>
    </xf>
    <xf numFmtId="0" fontId="19" fillId="0" borderId="171" xfId="0" applyFont="1" applyBorder="1" applyAlignment="1">
      <alignment horizontal="center" vertical="center"/>
    </xf>
    <xf numFmtId="49" fontId="19" fillId="0" borderId="171" xfId="0" quotePrefix="1" applyNumberFormat="1" applyFont="1" applyBorder="1" applyAlignment="1">
      <alignment horizontal="center" vertical="center"/>
    </xf>
    <xf numFmtId="0" fontId="19" fillId="0" borderId="173" xfId="0" applyFont="1" applyBorder="1" applyAlignment="1">
      <alignment horizontal="center" vertical="center" wrapText="1"/>
    </xf>
    <xf numFmtId="49" fontId="19" fillId="0" borderId="157" xfId="0" applyNumberFormat="1" applyFont="1" applyBorder="1" applyAlignment="1">
      <alignment horizontal="center" vertical="center"/>
    </xf>
    <xf numFmtId="49" fontId="19" fillId="0" borderId="177" xfId="0" applyNumberFormat="1" applyFont="1" applyBorder="1" applyAlignment="1">
      <alignment horizontal="center" vertical="center"/>
    </xf>
    <xf numFmtId="0" fontId="19" fillId="0" borderId="177" xfId="0" applyFont="1" applyBorder="1" applyAlignment="1">
      <alignment horizontal="center" vertical="center"/>
    </xf>
    <xf numFmtId="49" fontId="33" fillId="0" borderId="177" xfId="0" applyNumberFormat="1" applyFont="1" applyBorder="1" applyAlignment="1">
      <alignment horizontal="center" vertical="center"/>
    </xf>
    <xf numFmtId="49" fontId="32" fillId="0" borderId="177" xfId="0" applyNumberFormat="1" applyFont="1" applyBorder="1" applyAlignment="1">
      <alignment horizontal="center" vertical="center"/>
    </xf>
    <xf numFmtId="0" fontId="19" fillId="0" borderId="177" xfId="0" applyFont="1" applyBorder="1"/>
    <xf numFmtId="0" fontId="19" fillId="0" borderId="178" xfId="0" applyFont="1" applyBorder="1"/>
    <xf numFmtId="49" fontId="19" fillId="0" borderId="155" xfId="0" applyNumberFormat="1" applyFont="1" applyBorder="1" applyAlignment="1">
      <alignment horizontal="center" vertical="center" wrapText="1"/>
    </xf>
    <xf numFmtId="49" fontId="19" fillId="0" borderId="168" xfId="0" applyNumberFormat="1" applyFont="1" applyBorder="1" applyAlignment="1">
      <alignment horizontal="center" vertical="center" wrapText="1"/>
    </xf>
    <xf numFmtId="4" fontId="19" fillId="0" borderId="168" xfId="0" applyNumberFormat="1" applyFont="1" applyBorder="1" applyAlignment="1">
      <alignment horizontal="center" vertical="center" wrapText="1"/>
    </xf>
    <xf numFmtId="0" fontId="19" fillId="0" borderId="168" xfId="0" applyFont="1" applyBorder="1" applyAlignment="1">
      <alignment horizontal="center" vertical="center"/>
    </xf>
    <xf numFmtId="0" fontId="19" fillId="0" borderId="168" xfId="0" applyFont="1" applyBorder="1"/>
    <xf numFmtId="0" fontId="19" fillId="0" borderId="176" xfId="0" applyFont="1" applyBorder="1"/>
    <xf numFmtId="0" fontId="19" fillId="0" borderId="169" xfId="0" applyFont="1" applyBorder="1" applyAlignment="1">
      <alignment horizontal="center" vertical="center"/>
    </xf>
    <xf numFmtId="49" fontId="33" fillId="0" borderId="169" xfId="0" applyNumberFormat="1" applyFont="1" applyBorder="1" applyAlignment="1">
      <alignment horizontal="center" vertical="center"/>
    </xf>
    <xf numFmtId="0" fontId="19" fillId="0" borderId="169" xfId="0" applyFont="1" applyBorder="1"/>
    <xf numFmtId="0" fontId="19" fillId="0" borderId="170" xfId="0" applyFont="1" applyBorder="1"/>
    <xf numFmtId="0" fontId="26"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left" vertical="top"/>
    </xf>
    <xf numFmtId="0" fontId="3" fillId="0" borderId="144" xfId="0" applyFont="1" applyBorder="1" applyAlignment="1">
      <alignment horizontal="left"/>
    </xf>
    <xf numFmtId="0" fontId="3" fillId="0" borderId="147" xfId="0" applyFont="1" applyBorder="1" applyAlignment="1">
      <alignment horizontal="left"/>
    </xf>
    <xf numFmtId="0" fontId="3" fillId="0" borderId="150" xfId="0" applyFont="1" applyBorder="1" applyAlignment="1">
      <alignment horizontal="left"/>
    </xf>
    <xf numFmtId="0" fontId="23" fillId="0" borderId="0" xfId="3" applyFont="1" applyFill="1" applyAlignment="1">
      <alignment horizontal="left" vertical="top"/>
    </xf>
    <xf numFmtId="0" fontId="34" fillId="0" borderId="0" xfId="3" applyFont="1" applyFill="1" applyAlignment="1">
      <alignment horizontal="left" vertical="top"/>
    </xf>
    <xf numFmtId="0" fontId="23" fillId="0" borderId="0" xfId="3" applyFont="1" applyFill="1" applyAlignment="1">
      <alignment horizontal="left" vertical="center"/>
    </xf>
    <xf numFmtId="0" fontId="38" fillId="0" borderId="0" xfId="3" applyFont="1" applyFill="1" applyAlignment="1">
      <alignment horizontal="left" vertical="top"/>
    </xf>
    <xf numFmtId="0" fontId="4" fillId="0" borderId="71"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110"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 fillId="0" borderId="54" xfId="0" applyFont="1" applyBorder="1" applyAlignment="1">
      <alignment horizontal="center" vertical="center" wrapText="1"/>
    </xf>
    <xf numFmtId="0" fontId="4" fillId="0" borderId="70" xfId="0" applyFont="1" applyBorder="1" applyAlignment="1">
      <alignment horizontal="center" vertical="center" wrapText="1"/>
    </xf>
    <xf numFmtId="0" fontId="2" fillId="0" borderId="3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03" xfId="0" applyFont="1" applyBorder="1" applyAlignment="1">
      <alignment horizontal="center" vertical="center"/>
    </xf>
    <xf numFmtId="0" fontId="3" fillId="0" borderId="120" xfId="0" applyFont="1" applyBorder="1" applyAlignment="1">
      <alignment horizontal="center" vertical="center"/>
    </xf>
    <xf numFmtId="0" fontId="3" fillId="0" borderId="81" xfId="0" applyFont="1" applyBorder="1" applyAlignment="1">
      <alignment horizontal="center" vertical="center"/>
    </xf>
    <xf numFmtId="0" fontId="3" fillId="0" borderId="115" xfId="0" applyFont="1" applyBorder="1" applyAlignment="1">
      <alignment horizontal="center" vertical="center"/>
    </xf>
    <xf numFmtId="0" fontId="2" fillId="0" borderId="8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32" xfId="0" applyFont="1" applyBorder="1" applyAlignment="1">
      <alignment horizontal="center" vertical="center"/>
    </xf>
    <xf numFmtId="0" fontId="3" fillId="0" borderId="91" xfId="0" applyFont="1" applyBorder="1" applyAlignment="1">
      <alignment horizontal="center" vertical="center"/>
    </xf>
    <xf numFmtId="0" fontId="3" fillId="0" borderId="148" xfId="0" quotePrefix="1" applyFont="1" applyBorder="1" applyAlignment="1">
      <alignment horizontal="center" vertical="center"/>
    </xf>
    <xf numFmtId="0" fontId="5" fillId="0" borderId="120" xfId="0" applyFont="1" applyBorder="1" applyAlignment="1">
      <alignment horizontal="center" vertical="center"/>
    </xf>
    <xf numFmtId="0" fontId="3" fillId="0" borderId="148" xfId="0" applyFont="1" applyBorder="1" applyAlignment="1">
      <alignment horizontal="center" vertical="center"/>
    </xf>
    <xf numFmtId="0" fontId="5" fillId="0" borderId="104" xfId="0" applyFont="1" applyBorder="1" applyAlignment="1">
      <alignment horizontal="center" vertical="center"/>
    </xf>
    <xf numFmtId="0" fontId="5" fillId="0" borderId="171" xfId="0" applyFont="1" applyBorder="1" applyAlignment="1">
      <alignment horizontal="center" vertical="center"/>
    </xf>
    <xf numFmtId="0" fontId="4" fillId="0" borderId="0" xfId="0" applyFont="1" applyAlignment="1">
      <alignment horizontal="left" vertical="top"/>
    </xf>
    <xf numFmtId="0" fontId="6" fillId="0" borderId="0" xfId="0" applyFont="1" applyAlignment="1">
      <alignment horizontal="left" vertical="center"/>
    </xf>
    <xf numFmtId="0" fontId="3" fillId="0" borderId="103" xfId="0" applyFont="1" applyBorder="1" applyAlignment="1">
      <alignment horizontal="left" vertical="center"/>
    </xf>
    <xf numFmtId="0" fontId="3" fillId="0" borderId="120" xfId="0" applyFont="1" applyBorder="1" applyAlignment="1">
      <alignment horizontal="left" vertical="center"/>
    </xf>
    <xf numFmtId="1" fontId="3" fillId="0" borderId="104" xfId="0" applyNumberFormat="1"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left" vertical="center"/>
    </xf>
    <xf numFmtId="0" fontId="5" fillId="0" borderId="121" xfId="0" applyFont="1" applyBorder="1" applyAlignment="1">
      <alignment horizontal="left" vertical="center"/>
    </xf>
    <xf numFmtId="0" fontId="2" fillId="0" borderId="135"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31" xfId="0" applyFont="1" applyBorder="1" applyAlignment="1">
      <alignment horizontal="center" vertical="center" wrapText="1"/>
    </xf>
    <xf numFmtId="0" fontId="3" fillId="0" borderId="24" xfId="0" applyFont="1" applyBorder="1" applyAlignment="1">
      <alignment horizontal="center" vertical="center"/>
    </xf>
    <xf numFmtId="0" fontId="5" fillId="0" borderId="160" xfId="0" quotePrefix="1" applyFont="1" applyBorder="1" applyAlignment="1">
      <alignment horizontal="center" vertical="center"/>
    </xf>
    <xf numFmtId="0" fontId="5" fillId="0" borderId="145" xfId="0" quotePrefix="1"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55" xfId="0" quotePrefix="1" applyFont="1" applyBorder="1" applyAlignment="1">
      <alignment horizontal="center" vertical="center"/>
    </xf>
    <xf numFmtId="0" fontId="3" fillId="0" borderId="15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53" xfId="0" applyFont="1" applyBorder="1" applyAlignment="1">
      <alignment horizontal="center" vertical="center"/>
    </xf>
    <xf numFmtId="0" fontId="3" fillId="0" borderId="149" xfId="0" applyFont="1" applyBorder="1" applyAlignment="1">
      <alignment horizontal="center" vertical="center"/>
    </xf>
    <xf numFmtId="0" fontId="5" fillId="0" borderId="171" xfId="0" quotePrefix="1" applyFont="1" applyBorder="1" applyAlignment="1">
      <alignment horizontal="center" vertical="center"/>
    </xf>
    <xf numFmtId="0" fontId="5" fillId="0" borderId="167" xfId="0" quotePrefix="1" applyFont="1" applyBorder="1" applyAlignment="1">
      <alignment horizontal="center" vertical="center"/>
    </xf>
    <xf numFmtId="0" fontId="5" fillId="0" borderId="167" xfId="0" applyFont="1" applyBorder="1" applyAlignment="1">
      <alignment horizontal="center" vertical="center"/>
    </xf>
    <xf numFmtId="0" fontId="5" fillId="0" borderId="172" xfId="0" applyFont="1" applyBorder="1" applyAlignment="1">
      <alignment horizontal="center" vertical="center"/>
    </xf>
    <xf numFmtId="0" fontId="5" fillId="0" borderId="168" xfId="0" quotePrefix="1" applyFont="1" applyBorder="1" applyAlignment="1">
      <alignment horizontal="center" vertical="center"/>
    </xf>
    <xf numFmtId="0" fontId="3" fillId="0" borderId="168" xfId="0" applyFont="1" applyBorder="1" applyAlignment="1">
      <alignment horizontal="center" vertical="center"/>
    </xf>
    <xf numFmtId="0" fontId="3" fillId="0" borderId="104" xfId="0" applyFont="1" applyBorder="1" applyAlignment="1">
      <alignment horizontal="center" vertical="center"/>
    </xf>
    <xf numFmtId="0" fontId="5" fillId="0" borderId="172" xfId="0" quotePrefix="1" applyFont="1" applyBorder="1" applyAlignment="1">
      <alignment horizontal="center" vertical="center"/>
    </xf>
    <xf numFmtId="0" fontId="3" fillId="0" borderId="121" xfId="0" applyFont="1" applyBorder="1" applyAlignment="1">
      <alignment horizontal="left" vertical="center"/>
    </xf>
    <xf numFmtId="0" fontId="3" fillId="0" borderId="122" xfId="0" applyFont="1" applyBorder="1" applyAlignment="1">
      <alignment horizontal="left" vertical="center"/>
    </xf>
    <xf numFmtId="1" fontId="3" fillId="0" borderId="121" xfId="0" applyNumberFormat="1" applyFont="1" applyBorder="1" applyAlignment="1">
      <alignment horizontal="left" vertical="center"/>
    </xf>
    <xf numFmtId="0" fontId="5" fillId="0" borderId="171" xfId="0" applyFont="1" applyBorder="1" applyAlignment="1">
      <alignment horizontal="left" vertical="center"/>
    </xf>
    <xf numFmtId="0" fontId="3" fillId="0" borderId="148" xfId="0" applyFont="1" applyBorder="1" applyAlignment="1">
      <alignment vertical="center"/>
    </xf>
    <xf numFmtId="0" fontId="3" fillId="0" borderId="148" xfId="0" applyFont="1" applyBorder="1" applyAlignment="1">
      <alignment horizontal="left" vertical="center"/>
    </xf>
    <xf numFmtId="0" fontId="3" fillId="0" borderId="167" xfId="0" applyFont="1" applyBorder="1" applyAlignment="1">
      <alignment horizontal="center" vertical="center"/>
    </xf>
    <xf numFmtId="0" fontId="3" fillId="0" borderId="154" xfId="0" applyFont="1" applyBorder="1" applyAlignment="1">
      <alignment horizontal="center" vertical="center"/>
    </xf>
    <xf numFmtId="0" fontId="3" fillId="0" borderId="152" xfId="0" applyFont="1" applyBorder="1" applyAlignment="1">
      <alignment horizontal="center" vertical="center"/>
    </xf>
    <xf numFmtId="0" fontId="5" fillId="0" borderId="7" xfId="0" quotePrefix="1"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xf>
    <xf numFmtId="0" fontId="5" fillId="0" borderId="103" xfId="0" quotePrefix="1" applyFont="1" applyBorder="1" applyAlignment="1">
      <alignment horizontal="center" vertical="center"/>
    </xf>
    <xf numFmtId="0" fontId="3" fillId="0" borderId="122" xfId="0" applyFont="1" applyBorder="1" applyAlignment="1">
      <alignment horizontal="center" vertical="center"/>
    </xf>
    <xf numFmtId="0" fontId="5" fillId="0" borderId="103" xfId="0" applyFont="1" applyBorder="1" applyAlignment="1">
      <alignment horizontal="center" vertical="center"/>
    </xf>
    <xf numFmtId="0" fontId="5" fillId="0" borderId="120" xfId="0" quotePrefix="1" applyFont="1" applyBorder="1" applyAlignment="1">
      <alignment horizontal="center" vertical="center"/>
    </xf>
    <xf numFmtId="0" fontId="3" fillId="0" borderId="177" xfId="0" applyFont="1" applyBorder="1" applyAlignment="1">
      <alignment horizontal="left" vertical="center"/>
    </xf>
    <xf numFmtId="0" fontId="3" fillId="0" borderId="118" xfId="0" applyFont="1" applyBorder="1" applyAlignment="1">
      <alignment horizontal="center" vertical="center"/>
    </xf>
    <xf numFmtId="0" fontId="3" fillId="0" borderId="117" xfId="0" applyFont="1" applyBorder="1" applyAlignment="1">
      <alignment horizontal="center" vertical="center"/>
    </xf>
    <xf numFmtId="0" fontId="3" fillId="0" borderId="7" xfId="0" applyFont="1" applyBorder="1" applyAlignment="1">
      <alignment horizontal="center" vertical="center"/>
    </xf>
    <xf numFmtId="0" fontId="3" fillId="0" borderId="146" xfId="0" applyFont="1" applyBorder="1" applyAlignment="1">
      <alignment horizontal="center" vertical="center"/>
    </xf>
    <xf numFmtId="0" fontId="5" fillId="0" borderId="8" xfId="0" quotePrefix="1" applyFont="1" applyBorder="1" applyAlignment="1">
      <alignment horizontal="center" vertical="center"/>
    </xf>
    <xf numFmtId="0" fontId="5" fillId="0" borderId="55" xfId="0" applyFont="1" applyBorder="1" applyAlignment="1">
      <alignment horizontal="center" vertical="center"/>
    </xf>
    <xf numFmtId="0" fontId="5" fillId="0" borderId="121" xfId="0" applyFont="1" applyBorder="1" applyAlignment="1">
      <alignment horizontal="center" vertical="center"/>
    </xf>
    <xf numFmtId="0" fontId="5" fillId="0" borderId="104" xfId="0" quotePrefix="1" applyFont="1" applyBorder="1" applyAlignment="1">
      <alignment horizontal="center" vertical="center"/>
    </xf>
    <xf numFmtId="0" fontId="5" fillId="0" borderId="121" xfId="0" quotePrefix="1" applyFont="1" applyBorder="1" applyAlignment="1">
      <alignment horizontal="center" vertical="center"/>
    </xf>
    <xf numFmtId="0" fontId="3" fillId="0" borderId="171" xfId="0" applyFont="1" applyBorder="1" applyAlignment="1">
      <alignment horizontal="center" vertical="center"/>
    </xf>
    <xf numFmtId="0" fontId="3" fillId="0" borderId="167" xfId="0" quotePrefix="1" applyFont="1" applyBorder="1" applyAlignment="1">
      <alignment horizontal="center" vertical="center"/>
    </xf>
    <xf numFmtId="0" fontId="3" fillId="0" borderId="172" xfId="0" applyFont="1" applyBorder="1" applyAlignment="1">
      <alignment horizontal="center" vertical="center"/>
    </xf>
    <xf numFmtId="0" fontId="5" fillId="0" borderId="157" xfId="0" applyFont="1" applyBorder="1" applyAlignment="1">
      <alignment horizontal="center" vertical="center"/>
    </xf>
    <xf numFmtId="0" fontId="3" fillId="0" borderId="153" xfId="0" applyFont="1" applyBorder="1" applyAlignment="1">
      <alignment horizontal="left" vertical="center"/>
    </xf>
    <xf numFmtId="1" fontId="3" fillId="0" borderId="149" xfId="0" applyNumberFormat="1" applyFont="1" applyBorder="1" applyAlignment="1">
      <alignment horizontal="center" vertical="center"/>
    </xf>
    <xf numFmtId="0" fontId="5" fillId="0" borderId="132" xfId="0" quotePrefix="1" applyFont="1" applyBorder="1" applyAlignment="1">
      <alignment horizontal="center" vertical="center"/>
    </xf>
    <xf numFmtId="0" fontId="5" fillId="0" borderId="158" xfId="0" applyFont="1" applyBorder="1" applyAlignment="1">
      <alignment horizontal="center" vertical="center"/>
    </xf>
    <xf numFmtId="0" fontId="5" fillId="0" borderId="153" xfId="0" quotePrefix="1"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132" xfId="0" applyFont="1" applyBorder="1" applyAlignment="1">
      <alignment horizontal="center" vertical="center"/>
    </xf>
    <xf numFmtId="0" fontId="5" fillId="0" borderId="158" xfId="0" quotePrefix="1" applyFont="1" applyBorder="1" applyAlignment="1">
      <alignment horizontal="center" vertical="center"/>
    </xf>
    <xf numFmtId="0" fontId="5" fillId="0" borderId="153" xfId="0" applyFont="1" applyBorder="1" applyAlignment="1">
      <alignment horizontal="center" vertical="center"/>
    </xf>
    <xf numFmtId="0" fontId="3" fillId="0" borderId="149" xfId="0" applyFont="1" applyBorder="1" applyAlignment="1">
      <alignment horizontal="center" vertical="center" wrapText="1"/>
    </xf>
    <xf numFmtId="0" fontId="5" fillId="0" borderId="156" xfId="0" quotePrefix="1" applyFont="1" applyBorder="1" applyAlignment="1">
      <alignment horizontal="center" vertical="center"/>
    </xf>
    <xf numFmtId="0" fontId="5" fillId="0" borderId="115" xfId="0" applyFont="1" applyBorder="1" applyAlignment="1">
      <alignment horizontal="center" vertical="center"/>
    </xf>
    <xf numFmtId="0" fontId="5" fillId="0" borderId="115" xfId="0" quotePrefix="1" applyFont="1" applyBorder="1" applyAlignment="1">
      <alignment horizontal="center" vertical="center"/>
    </xf>
    <xf numFmtId="0" fontId="5" fillId="0" borderId="159" xfId="0" applyFont="1" applyBorder="1" applyAlignment="1">
      <alignment horizontal="center" vertical="center"/>
    </xf>
    <xf numFmtId="0" fontId="3" fillId="0" borderId="156" xfId="0" applyFont="1" applyBorder="1" applyAlignment="1">
      <alignment horizontal="center" vertical="center"/>
    </xf>
    <xf numFmtId="0" fontId="10" fillId="0" borderId="0" xfId="0" applyFont="1" applyAlignment="1">
      <alignment horizontal="left" vertical="top"/>
    </xf>
    <xf numFmtId="0" fontId="10" fillId="0" borderId="0" xfId="0" applyFont="1" applyAlignment="1">
      <alignment horizontal="center" vertical="center"/>
    </xf>
    <xf numFmtId="0" fontId="2" fillId="0" borderId="71"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0" xfId="0" applyFont="1" applyBorder="1" applyAlignment="1">
      <alignment horizontal="center" vertical="center" wrapText="1"/>
    </xf>
    <xf numFmtId="0" fontId="3" fillId="0" borderId="160" xfId="0" quotePrefix="1" applyFont="1" applyBorder="1" applyAlignment="1">
      <alignment horizontal="center" vertical="center"/>
    </xf>
    <xf numFmtId="0" fontId="3" fillId="0" borderId="145" xfId="0" quotePrefix="1" applyFont="1" applyBorder="1" applyAlignment="1">
      <alignment horizontal="center" vertical="center"/>
    </xf>
    <xf numFmtId="0" fontId="3" fillId="0" borderId="145" xfId="0" applyFont="1" applyBorder="1" applyAlignment="1">
      <alignment horizontal="center" vertical="center"/>
    </xf>
    <xf numFmtId="0" fontId="10" fillId="0" borderId="72" xfId="0" applyFont="1" applyBorder="1" applyAlignment="1">
      <alignment horizontal="left" vertical="center"/>
    </xf>
    <xf numFmtId="0" fontId="3" fillId="0" borderId="11" xfId="0" applyFont="1" applyBorder="1" applyAlignment="1">
      <alignment horizontal="center" vertical="center"/>
    </xf>
    <xf numFmtId="0" fontId="3" fillId="0" borderId="62" xfId="0" applyFont="1" applyBorder="1" applyAlignment="1">
      <alignment horizontal="center" vertical="center"/>
    </xf>
    <xf numFmtId="0" fontId="3" fillId="0" borderId="61" xfId="0" applyFont="1" applyBorder="1" applyAlignment="1">
      <alignment horizontal="center" vertical="center"/>
    </xf>
    <xf numFmtId="0" fontId="3" fillId="0" borderId="60" xfId="0" applyFont="1" applyBorder="1" applyAlignment="1">
      <alignment horizontal="center" vertical="center"/>
    </xf>
    <xf numFmtId="0" fontId="10" fillId="0" borderId="109" xfId="0" applyFont="1" applyBorder="1" applyAlignment="1">
      <alignment horizontal="left" vertical="center" wrapText="1"/>
    </xf>
    <xf numFmtId="4" fontId="3" fillId="0" borderId="103" xfId="0" applyNumberFormat="1" applyFont="1" applyBorder="1" applyAlignment="1">
      <alignment horizontal="center" vertical="center"/>
    </xf>
    <xf numFmtId="4" fontId="3" fillId="0" borderId="104" xfId="0" applyNumberFormat="1" applyFont="1" applyBorder="1" applyAlignment="1">
      <alignment horizontal="center" vertical="center"/>
    </xf>
    <xf numFmtId="0" fontId="3" fillId="0" borderId="153" xfId="0" quotePrefix="1" applyFont="1" applyBorder="1" applyAlignment="1">
      <alignment horizontal="center" vertical="center"/>
    </xf>
    <xf numFmtId="4" fontId="10" fillId="0" borderId="109" xfId="0" applyNumberFormat="1" applyFont="1" applyBorder="1" applyAlignment="1">
      <alignment horizontal="left" vertical="center" wrapText="1"/>
    </xf>
    <xf numFmtId="0" fontId="10" fillId="0" borderId="109" xfId="0" applyFont="1" applyBorder="1" applyAlignment="1">
      <alignment horizontal="left" vertical="center"/>
    </xf>
    <xf numFmtId="0" fontId="3" fillId="0" borderId="151" xfId="0" applyFont="1" applyBorder="1" applyAlignment="1">
      <alignment horizontal="center" vertical="center"/>
    </xf>
    <xf numFmtId="0" fontId="3" fillId="0" borderId="37" xfId="0" applyFont="1" applyBorder="1" applyAlignment="1">
      <alignment horizontal="center" vertical="center"/>
    </xf>
    <xf numFmtId="0" fontId="3" fillId="0" borderId="21" xfId="0" applyFont="1" applyBorder="1" applyAlignment="1">
      <alignment horizontal="center" vertical="center"/>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10" fillId="0" borderId="119" xfId="0" applyFont="1" applyBorder="1" applyAlignment="1">
      <alignment horizontal="left" vertical="center"/>
    </xf>
    <xf numFmtId="0" fontId="3" fillId="0" borderId="171" xfId="0" quotePrefix="1" applyFont="1" applyBorder="1" applyAlignment="1">
      <alignment horizontal="center" vertical="center"/>
    </xf>
    <xf numFmtId="0" fontId="3" fillId="0" borderId="109" xfId="0" applyFont="1" applyBorder="1" applyAlignment="1">
      <alignment vertical="center" wrapText="1"/>
    </xf>
    <xf numFmtId="0" fontId="3" fillId="0" borderId="174" xfId="0" applyFont="1" applyBorder="1" applyAlignment="1">
      <alignment horizontal="center" vertical="center"/>
    </xf>
    <xf numFmtId="0" fontId="3" fillId="0" borderId="175" xfId="0" applyFont="1" applyBorder="1" applyAlignment="1">
      <alignment horizontal="center" vertical="center"/>
    </xf>
    <xf numFmtId="0" fontId="3" fillId="0" borderId="8" xfId="0" quotePrefix="1" applyFont="1" applyBorder="1" applyAlignment="1">
      <alignment horizontal="center" vertical="center"/>
    </xf>
    <xf numFmtId="0" fontId="3" fillId="0" borderId="55" xfId="0" applyFont="1" applyBorder="1" applyAlignment="1">
      <alignment horizontal="center" vertical="center"/>
    </xf>
    <xf numFmtId="0" fontId="3" fillId="0" borderId="7" xfId="0" quotePrefix="1" applyFont="1" applyBorder="1" applyAlignment="1">
      <alignment horizontal="center" vertical="center"/>
    </xf>
    <xf numFmtId="0" fontId="3" fillId="0" borderId="92" xfId="0" applyFont="1" applyBorder="1" applyAlignment="1">
      <alignment horizontal="center" vertical="center"/>
    </xf>
    <xf numFmtId="0" fontId="3" fillId="0" borderId="91" xfId="0" quotePrefix="1" applyFont="1" applyBorder="1" applyAlignment="1">
      <alignment horizontal="center" vertical="center"/>
    </xf>
    <xf numFmtId="0" fontId="3" fillId="0" borderId="94" xfId="0" applyFont="1" applyBorder="1" applyAlignment="1">
      <alignment horizontal="center" vertical="center"/>
    </xf>
    <xf numFmtId="0" fontId="3" fillId="0" borderId="92" xfId="0" quotePrefix="1" applyFont="1" applyBorder="1" applyAlignment="1">
      <alignment horizontal="center" vertical="center"/>
    </xf>
    <xf numFmtId="0" fontId="3" fillId="0" borderId="93" xfId="0" applyFont="1" applyBorder="1" applyAlignment="1">
      <alignment horizontal="center" vertical="center"/>
    </xf>
    <xf numFmtId="0" fontId="3" fillId="0" borderId="97" xfId="0" applyFont="1" applyBorder="1" applyAlignment="1">
      <alignment horizontal="center" vertical="center"/>
    </xf>
    <xf numFmtId="0" fontId="10" fillId="0" borderId="92" xfId="0" applyFont="1" applyBorder="1" applyAlignment="1">
      <alignment horizontal="center" vertical="center"/>
    </xf>
    <xf numFmtId="0" fontId="10" fillId="0" borderId="91" xfId="0" applyFont="1" applyBorder="1" applyAlignment="1">
      <alignment horizontal="center" vertical="center"/>
    </xf>
    <xf numFmtId="0" fontId="10" fillId="0" borderId="94" xfId="0" applyFont="1" applyBorder="1" applyAlignment="1">
      <alignment horizontal="center" vertical="center"/>
    </xf>
    <xf numFmtId="0" fontId="10" fillId="0" borderId="93" xfId="0" applyFont="1" applyBorder="1" applyAlignment="1">
      <alignment horizontal="center" vertical="center"/>
    </xf>
    <xf numFmtId="0" fontId="10" fillId="0" borderId="97" xfId="0" applyFont="1" applyBorder="1" applyAlignment="1">
      <alignment horizontal="center" vertical="center"/>
    </xf>
    <xf numFmtId="0" fontId="10" fillId="0" borderId="81" xfId="0" applyFont="1" applyBorder="1" applyAlignment="1">
      <alignment horizontal="center" vertical="center"/>
    </xf>
    <xf numFmtId="0" fontId="10" fillId="0" borderId="79" xfId="0" applyFont="1" applyBorder="1" applyAlignment="1">
      <alignment horizontal="center" vertical="center"/>
    </xf>
    <xf numFmtId="0" fontId="10" fillId="0" borderId="83" xfId="0" applyFont="1" applyBorder="1" applyAlignment="1">
      <alignment horizontal="center" vertical="center"/>
    </xf>
    <xf numFmtId="0" fontId="10" fillId="0" borderId="80" xfId="0" applyFont="1" applyBorder="1" applyAlignment="1">
      <alignment horizontal="center" vertical="center"/>
    </xf>
    <xf numFmtId="0" fontId="10" fillId="0" borderId="90" xfId="0" applyFont="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vertical="center"/>
    </xf>
    <xf numFmtId="0" fontId="3" fillId="0" borderId="157" xfId="0" applyFont="1" applyBorder="1" applyAlignment="1">
      <alignment horizontal="center" vertical="center"/>
    </xf>
    <xf numFmtId="0" fontId="3" fillId="0" borderId="177" xfId="0" applyFont="1" applyBorder="1" applyAlignment="1">
      <alignment horizontal="center" vertical="center"/>
    </xf>
    <xf numFmtId="0" fontId="3" fillId="0" borderId="89" xfId="0" applyFont="1" applyBorder="1" applyAlignment="1">
      <alignment horizontal="center" vertical="center"/>
    </xf>
    <xf numFmtId="0" fontId="3" fillId="0" borderId="186" xfId="0" quotePrefix="1" applyFont="1" applyBorder="1" applyAlignment="1">
      <alignment horizontal="center" vertical="center"/>
    </xf>
    <xf numFmtId="0" fontId="3" fillId="0" borderId="26" xfId="0" applyFont="1" applyBorder="1" applyAlignment="1">
      <alignment horizontal="center" vertical="center"/>
    </xf>
    <xf numFmtId="0" fontId="3" fillId="0" borderId="26" xfId="0" quotePrefix="1" applyFont="1" applyBorder="1" applyAlignment="1">
      <alignment horizontal="center" vertical="center"/>
    </xf>
    <xf numFmtId="0" fontId="39" fillId="0" borderId="26" xfId="0" quotePrefix="1" applyFont="1" applyBorder="1" applyAlignment="1">
      <alignment horizontal="center" vertical="center"/>
    </xf>
    <xf numFmtId="0" fontId="3" fillId="0" borderId="28" xfId="0" applyFont="1" applyBorder="1" applyAlignment="1">
      <alignment horizontal="center" vertical="center"/>
    </xf>
    <xf numFmtId="0" fontId="3" fillId="0" borderId="187" xfId="0" applyFont="1" applyBorder="1" applyAlignment="1">
      <alignment horizontal="center" vertical="center"/>
    </xf>
    <xf numFmtId="0" fontId="10" fillId="0" borderId="92" xfId="0" applyFont="1" applyBorder="1" applyAlignment="1">
      <alignment horizontal="center" vertical="center" wrapText="1"/>
    </xf>
    <xf numFmtId="0" fontId="10" fillId="0" borderId="91" xfId="0" applyFont="1" applyBorder="1" applyAlignment="1">
      <alignment horizontal="center" vertical="center" wrapText="1"/>
    </xf>
    <xf numFmtId="0" fontId="11" fillId="0" borderId="177" xfId="0" applyFont="1" applyBorder="1" applyAlignment="1">
      <alignment horizontal="center" vertical="center"/>
    </xf>
    <xf numFmtId="0" fontId="11" fillId="0" borderId="171" xfId="0" applyFont="1" applyBorder="1" applyAlignment="1">
      <alignment horizontal="center" vertical="center" wrapText="1"/>
    </xf>
    <xf numFmtId="0" fontId="10" fillId="0" borderId="167" xfId="0" applyFont="1" applyBorder="1" applyAlignment="1">
      <alignment horizontal="center" vertical="center"/>
    </xf>
    <xf numFmtId="0" fontId="10" fillId="0" borderId="172" xfId="0" applyFont="1" applyBorder="1" applyAlignment="1">
      <alignment horizontal="center" vertical="center"/>
    </xf>
    <xf numFmtId="0" fontId="10" fillId="0" borderId="89" xfId="0" applyFont="1" applyBorder="1" applyAlignment="1">
      <alignment horizontal="center" vertical="center"/>
    </xf>
    <xf numFmtId="0" fontId="10" fillId="0" borderId="177" xfId="0" applyFont="1" applyBorder="1" applyAlignment="1">
      <alignment horizontal="center" vertical="center"/>
    </xf>
    <xf numFmtId="0" fontId="10" fillId="0" borderId="171" xfId="0" applyFont="1" applyBorder="1" applyAlignment="1">
      <alignment horizontal="center" vertical="center" wrapText="1"/>
    </xf>
    <xf numFmtId="1" fontId="10" fillId="0" borderId="91" xfId="0" applyNumberFormat="1" applyFont="1" applyBorder="1" applyAlignment="1">
      <alignment horizontal="center" vertical="center"/>
    </xf>
    <xf numFmtId="0" fontId="3" fillId="0" borderId="92" xfId="0" applyFont="1" applyBorder="1" applyAlignment="1">
      <alignment horizontal="left" vertical="center"/>
    </xf>
    <xf numFmtId="0" fontId="10" fillId="0" borderId="171" xfId="0" applyFont="1" applyBorder="1" applyAlignment="1">
      <alignment horizontal="center" vertical="center"/>
    </xf>
    <xf numFmtId="0" fontId="10" fillId="0" borderId="178" xfId="0" applyFont="1" applyBorder="1" applyAlignment="1">
      <alignment horizontal="center" vertical="center"/>
    </xf>
    <xf numFmtId="0" fontId="10" fillId="0" borderId="173" xfId="0" applyFont="1" applyBorder="1" applyAlignment="1">
      <alignment horizontal="center" vertical="center" wrapText="1"/>
    </xf>
    <xf numFmtId="0" fontId="10" fillId="0" borderId="174" xfId="0" applyFont="1" applyBorder="1" applyAlignment="1">
      <alignment horizontal="center" vertical="center"/>
    </xf>
    <xf numFmtId="0" fontId="10" fillId="0" borderId="175" xfId="0" applyFont="1" applyBorder="1" applyAlignment="1">
      <alignment horizontal="center" vertical="center"/>
    </xf>
    <xf numFmtId="1" fontId="9" fillId="0" borderId="0" xfId="0" applyNumberFormat="1" applyFont="1" applyAlignment="1">
      <alignment horizontal="center" vertical="center"/>
    </xf>
    <xf numFmtId="2" fontId="9" fillId="0" borderId="0" xfId="0" applyNumberFormat="1" applyFont="1" applyAlignment="1">
      <alignment horizontal="center" vertical="center"/>
    </xf>
    <xf numFmtId="49" fontId="10" fillId="0" borderId="93" xfId="0" applyNumberFormat="1" applyFont="1" applyBorder="1" applyAlignment="1">
      <alignment horizontal="center" vertical="center"/>
    </xf>
    <xf numFmtId="49" fontId="10" fillId="0" borderId="91" xfId="0" applyNumberFormat="1" applyFont="1" applyBorder="1" applyAlignment="1">
      <alignment horizontal="center" vertical="center"/>
    </xf>
    <xf numFmtId="0" fontId="3" fillId="0" borderId="79" xfId="0" applyFont="1" applyBorder="1" applyAlignment="1">
      <alignment horizontal="center" vertical="center"/>
    </xf>
    <xf numFmtId="0" fontId="3" fillId="0" borderId="79" xfId="0" quotePrefix="1" applyFont="1" applyBorder="1" applyAlignment="1">
      <alignment horizontal="center" vertical="center"/>
    </xf>
    <xf numFmtId="0" fontId="3" fillId="0" borderId="83" xfId="0" applyFont="1" applyBorder="1" applyAlignment="1">
      <alignment horizontal="center" vertical="center"/>
    </xf>
    <xf numFmtId="0" fontId="3" fillId="0" borderId="80" xfId="0" applyFont="1" applyBorder="1" applyAlignment="1">
      <alignment horizontal="center" vertical="center"/>
    </xf>
    <xf numFmtId="0" fontId="3" fillId="0" borderId="90" xfId="0" applyFont="1" applyBorder="1" applyAlignment="1">
      <alignment horizontal="center" vertical="center"/>
    </xf>
    <xf numFmtId="0" fontId="4" fillId="0" borderId="134" xfId="0"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5" fillId="0" borderId="132" xfId="0" applyFont="1" applyBorder="1" applyAlignment="1">
      <alignment horizontal="left" vertical="center"/>
    </xf>
    <xf numFmtId="0" fontId="5" fillId="0" borderId="62" xfId="0" applyFont="1" applyBorder="1" applyAlignment="1">
      <alignment horizontal="left" vertical="center"/>
    </xf>
    <xf numFmtId="1" fontId="5" fillId="0" borderId="94" xfId="0" applyNumberFormat="1" applyFont="1" applyBorder="1" applyAlignment="1">
      <alignment horizontal="left" vertical="center"/>
    </xf>
    <xf numFmtId="164" fontId="12" fillId="0" borderId="103" xfId="0" applyNumberFormat="1" applyFont="1" applyBorder="1" applyAlignment="1">
      <alignment horizontal="center" vertical="center"/>
    </xf>
    <xf numFmtId="164" fontId="12" fillId="0" borderId="104" xfId="0" applyNumberFormat="1" applyFont="1" applyBorder="1" applyAlignment="1">
      <alignment horizontal="center" vertical="center"/>
    </xf>
    <xf numFmtId="0" fontId="3" fillId="0" borderId="155" xfId="0" quotePrefix="1" applyFont="1" applyBorder="1" applyAlignment="1">
      <alignment horizontal="center" vertical="center"/>
    </xf>
    <xf numFmtId="0" fontId="3" fillId="0" borderId="168" xfId="0" quotePrefix="1" applyFont="1" applyBorder="1" applyAlignment="1">
      <alignment horizontal="center" vertical="center"/>
    </xf>
    <xf numFmtId="0" fontId="5" fillId="0" borderId="148" xfId="0" applyFont="1" applyBorder="1" applyAlignment="1">
      <alignment horizontal="left" vertical="center"/>
    </xf>
    <xf numFmtId="0" fontId="5" fillId="0" borderId="177" xfId="0" applyFont="1" applyBorder="1" applyAlignment="1">
      <alignment horizontal="left" vertical="center"/>
    </xf>
    <xf numFmtId="0" fontId="3" fillId="0" borderId="103" xfId="0" quotePrefix="1" applyFont="1" applyBorder="1" applyAlignment="1">
      <alignment horizontal="center" vertical="center"/>
    </xf>
    <xf numFmtId="0" fontId="3" fillId="0" borderId="120" xfId="0" quotePrefix="1" applyFont="1" applyBorder="1" applyAlignment="1">
      <alignment horizontal="center" vertical="center"/>
    </xf>
    <xf numFmtId="0" fontId="3" fillId="0" borderId="121" xfId="0" applyFont="1" applyBorder="1" applyAlignment="1">
      <alignment horizontal="center" vertical="center"/>
    </xf>
    <xf numFmtId="0" fontId="3" fillId="0" borderId="94" xfId="0" quotePrefix="1" applyFont="1" applyBorder="1" applyAlignment="1">
      <alignment horizontal="center" vertical="center"/>
    </xf>
    <xf numFmtId="0" fontId="3" fillId="0" borderId="93"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132" xfId="0" quotePrefix="1" applyFont="1" applyBorder="1" applyAlignment="1">
      <alignment horizontal="center" vertical="center"/>
    </xf>
    <xf numFmtId="0" fontId="3" fillId="0" borderId="81" xfId="0" quotePrefix="1" applyFont="1" applyBorder="1" applyAlignment="1">
      <alignment horizontal="center" vertical="center"/>
    </xf>
    <xf numFmtId="0" fontId="3" fillId="0" borderId="115" xfId="0" quotePrefix="1" applyFont="1" applyBorder="1" applyAlignment="1">
      <alignment horizontal="center" vertical="center"/>
    </xf>
    <xf numFmtId="0" fontId="3" fillId="0" borderId="81" xfId="0" applyFont="1" applyBorder="1" applyAlignment="1">
      <alignment horizontal="left"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3" fillId="0" borderId="131" xfId="0" applyFont="1" applyBorder="1" applyAlignment="1">
      <alignment horizontal="center" vertical="center"/>
    </xf>
    <xf numFmtId="0" fontId="35" fillId="0" borderId="0" xfId="0" applyFont="1" applyAlignment="1">
      <alignment horizontal="left" vertical="center"/>
    </xf>
    <xf numFmtId="0" fontId="36" fillId="0" borderId="0" xfId="0" applyFont="1" applyAlignment="1">
      <alignment horizontal="left" vertical="top"/>
    </xf>
    <xf numFmtId="0" fontId="5" fillId="0" borderId="144" xfId="0" applyFont="1" applyBorder="1" applyAlignment="1">
      <alignment horizontal="left"/>
    </xf>
    <xf numFmtId="0" fontId="5" fillId="0" borderId="147" xfId="0" applyFont="1" applyBorder="1" applyAlignment="1">
      <alignment horizontal="left"/>
    </xf>
    <xf numFmtId="0" fontId="5" fillId="0" borderId="150" xfId="0" applyFont="1" applyBorder="1" applyAlignment="1">
      <alignment horizontal="left"/>
    </xf>
    <xf numFmtId="15" fontId="5" fillId="0" borderId="0" xfId="0" applyNumberFormat="1" applyFont="1" applyAlignment="1">
      <alignment horizontal="left" vertical="top"/>
    </xf>
    <xf numFmtId="0" fontId="5" fillId="0" borderId="0" xfId="0" applyFont="1" applyAlignment="1">
      <alignment horizontal="center" vertical="center"/>
    </xf>
    <xf numFmtId="0" fontId="4" fillId="0" borderId="8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99" xfId="0" applyFont="1" applyBorder="1" applyAlignment="1">
      <alignment horizontal="center" vertical="center" wrapText="1"/>
    </xf>
    <xf numFmtId="0" fontId="4" fillId="0" borderId="200" xfId="0" applyFont="1" applyBorder="1" applyAlignment="1">
      <alignment horizontal="center" vertical="center"/>
    </xf>
    <xf numFmtId="0" fontId="4" fillId="0" borderId="201" xfId="0" applyFont="1" applyBorder="1" applyAlignment="1">
      <alignment horizontal="center" vertical="center"/>
    </xf>
    <xf numFmtId="0" fontId="2" fillId="0" borderId="85" xfId="0" applyFont="1" applyBorder="1" applyAlignment="1">
      <alignment horizontal="center" vertical="center" wrapText="1"/>
    </xf>
    <xf numFmtId="0" fontId="5" fillId="0" borderId="7" xfId="0" applyFont="1" applyBorder="1" applyAlignment="1">
      <alignment horizontal="center" vertical="center"/>
    </xf>
    <xf numFmtId="0" fontId="4" fillId="0" borderId="66" xfId="0" applyFont="1" applyBorder="1" applyAlignment="1">
      <alignment horizontal="center" vertical="center" wrapText="1"/>
    </xf>
    <xf numFmtId="0" fontId="4" fillId="0" borderId="135" xfId="0" applyFont="1" applyBorder="1" applyAlignment="1">
      <alignment horizontal="center" vertical="center" wrapText="1"/>
    </xf>
    <xf numFmtId="0" fontId="4" fillId="0" borderId="49" xfId="0" applyFont="1" applyBorder="1" applyAlignment="1">
      <alignment horizontal="center" vertical="center"/>
    </xf>
    <xf numFmtId="0" fontId="5" fillId="0" borderId="81" xfId="0" applyFont="1" applyBorder="1" applyAlignment="1">
      <alignment horizontal="center" vertical="center"/>
    </xf>
    <xf numFmtId="0" fontId="5" fillId="0" borderId="117" xfId="0" applyFont="1" applyBorder="1" applyAlignment="1">
      <alignment horizontal="center" vertical="center"/>
    </xf>
    <xf numFmtId="0" fontId="3" fillId="0" borderId="116" xfId="0" applyFont="1" applyBorder="1" applyAlignment="1">
      <alignment horizontal="center" vertical="center"/>
    </xf>
    <xf numFmtId="0" fontId="5" fillId="0" borderId="0" xfId="0" applyFont="1" applyAlignment="1">
      <alignment horizontal="left" vertical="top" wrapText="1"/>
    </xf>
    <xf numFmtId="0" fontId="4" fillId="0" borderId="0" xfId="0" applyFont="1" applyAlignment="1">
      <alignment horizontal="center" vertical="center"/>
    </xf>
    <xf numFmtId="0" fontId="3" fillId="0" borderId="173" xfId="0" applyFont="1" applyBorder="1" applyAlignment="1">
      <alignment horizontal="center" vertical="center"/>
    </xf>
    <xf numFmtId="0" fontId="3" fillId="0" borderId="108"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wrapText="1"/>
    </xf>
    <xf numFmtId="49" fontId="2" fillId="0" borderId="0" xfId="0" applyNumberFormat="1" applyFont="1" applyAlignment="1">
      <alignment horizontal="left" vertical="center"/>
    </xf>
    <xf numFmtId="0" fontId="2" fillId="0" borderId="138" xfId="0" applyFont="1" applyBorder="1" applyAlignment="1">
      <alignment horizontal="center" vertical="center"/>
    </xf>
    <xf numFmtId="0" fontId="2" fillId="0" borderId="135" xfId="0" applyFont="1" applyBorder="1" applyAlignment="1">
      <alignment horizontal="center" vertical="center"/>
    </xf>
    <xf numFmtId="0" fontId="3" fillId="0" borderId="111" xfId="0" applyFont="1" applyBorder="1" applyAlignment="1">
      <alignment horizontal="left" vertical="center"/>
    </xf>
    <xf numFmtId="49" fontId="3" fillId="0" borderId="111" xfId="0" applyNumberFormat="1" applyFont="1" applyBorder="1" applyAlignment="1">
      <alignment horizontal="left" vertical="center"/>
    </xf>
    <xf numFmtId="0" fontId="3" fillId="0" borderId="25" xfId="0" applyFont="1" applyBorder="1" applyAlignment="1">
      <alignment horizontal="left" vertical="center"/>
    </xf>
    <xf numFmtId="0" fontId="3" fillId="0" borderId="7" xfId="0" applyFont="1" applyBorder="1" applyAlignment="1">
      <alignment horizontal="left" vertical="center"/>
    </xf>
    <xf numFmtId="1" fontId="3" fillId="0" borderId="8" xfId="0" applyNumberFormat="1" applyFont="1" applyBorder="1" applyAlignment="1">
      <alignment horizontal="left" vertical="center"/>
    </xf>
    <xf numFmtId="2" fontId="3" fillId="0" borderId="8" xfId="0" applyNumberFormat="1" applyFont="1" applyBorder="1" applyAlignment="1">
      <alignment horizontal="left" vertical="center"/>
    </xf>
    <xf numFmtId="1" fontId="3" fillId="0" borderId="9" xfId="0" applyNumberFormat="1" applyFont="1" applyBorder="1" applyAlignment="1">
      <alignment horizontal="left" vertical="center"/>
    </xf>
    <xf numFmtId="0" fontId="3" fillId="0" borderId="72" xfId="0" applyFont="1" applyBorder="1" applyAlignment="1">
      <alignment horizontal="left" vertical="center"/>
    </xf>
    <xf numFmtId="0" fontId="21" fillId="0" borderId="111" xfId="0" applyFont="1" applyBorder="1" applyAlignment="1">
      <alignment horizontal="left" vertical="center"/>
    </xf>
    <xf numFmtId="49" fontId="21" fillId="0" borderId="111" xfId="0" applyNumberFormat="1" applyFont="1" applyBorder="1" applyAlignment="1">
      <alignment horizontal="left" vertical="center" wrapText="1"/>
    </xf>
    <xf numFmtId="0" fontId="5" fillId="0" borderId="91" xfId="0" applyFont="1" applyBorder="1" applyAlignment="1">
      <alignment horizontal="center" vertical="center"/>
    </xf>
    <xf numFmtId="0" fontId="3" fillId="0" borderId="97" xfId="0" applyFont="1" applyBorder="1" applyAlignment="1">
      <alignment horizontal="left" vertical="center"/>
    </xf>
    <xf numFmtId="0" fontId="3" fillId="0" borderId="109" xfId="0" applyFont="1" applyBorder="1" applyAlignment="1">
      <alignment horizontal="left" vertical="center"/>
    </xf>
    <xf numFmtId="49" fontId="21" fillId="0" borderId="111" xfId="0" applyNumberFormat="1" applyFont="1" applyBorder="1" applyAlignment="1">
      <alignment horizontal="left" vertical="center"/>
    </xf>
    <xf numFmtId="0" fontId="5" fillId="0" borderId="111" xfId="0" applyFont="1" applyBorder="1" applyAlignment="1">
      <alignment horizontal="left" vertical="center"/>
    </xf>
    <xf numFmtId="49" fontId="5" fillId="0" borderId="111" xfId="0" applyNumberFormat="1" applyFont="1" applyBorder="1" applyAlignment="1">
      <alignment horizontal="left" vertical="center" wrapText="1"/>
    </xf>
    <xf numFmtId="0" fontId="5" fillId="0" borderId="120" xfId="0" applyFont="1" applyBorder="1" applyAlignment="1">
      <alignment horizontal="left" vertical="center"/>
    </xf>
    <xf numFmtId="0" fontId="3" fillId="0" borderId="119" xfId="0" applyFont="1" applyBorder="1" applyAlignment="1">
      <alignment horizontal="left" vertical="center"/>
    </xf>
    <xf numFmtId="0" fontId="3" fillId="0" borderId="115" xfId="0" applyFont="1" applyBorder="1" applyAlignment="1">
      <alignment horizontal="left" vertical="center"/>
    </xf>
    <xf numFmtId="1" fontId="3" fillId="0" borderId="117" xfId="0" applyNumberFormat="1" applyFont="1" applyBorder="1" applyAlignment="1">
      <alignment horizontal="left" vertical="center"/>
    </xf>
    <xf numFmtId="0" fontId="2" fillId="0" borderId="0" xfId="0" applyFont="1" applyAlignment="1">
      <alignment horizontal="left" vertical="center"/>
    </xf>
    <xf numFmtId="0" fontId="2" fillId="0" borderId="66" xfId="0" applyFont="1" applyBorder="1" applyAlignment="1">
      <alignment horizontal="left" vertical="center"/>
    </xf>
    <xf numFmtId="0" fontId="2" fillId="0" borderId="138" xfId="0" applyFont="1" applyBorder="1" applyAlignment="1">
      <alignment horizontal="left" vertical="center"/>
    </xf>
    <xf numFmtId="0" fontId="2" fillId="0" borderId="135" xfId="0" applyFont="1" applyBorder="1" applyAlignment="1">
      <alignment horizontal="left" vertical="center"/>
    </xf>
    <xf numFmtId="1" fontId="2" fillId="0" borderId="0" xfId="0" applyNumberFormat="1" applyFont="1" applyAlignment="1">
      <alignment horizontal="left" vertical="center"/>
    </xf>
    <xf numFmtId="4" fontId="3" fillId="0" borderId="0" xfId="0" applyNumberFormat="1" applyFont="1" applyAlignment="1">
      <alignment horizontal="left" vertical="center"/>
    </xf>
    <xf numFmtId="4" fontId="2" fillId="0" borderId="0" xfId="0" applyNumberFormat="1" applyFont="1" applyAlignment="1">
      <alignment horizontal="left" vertical="center"/>
    </xf>
    <xf numFmtId="0" fontId="2" fillId="0" borderId="66" xfId="0" applyFont="1" applyBorder="1" applyAlignment="1">
      <alignment horizontal="left" vertical="center" wrapText="1"/>
    </xf>
    <xf numFmtId="0" fontId="5" fillId="0" borderId="8" xfId="0" applyFont="1" applyBorder="1" applyAlignment="1">
      <alignment horizontal="left" vertical="center"/>
    </xf>
    <xf numFmtId="1" fontId="3" fillId="0" borderId="24" xfId="0" applyNumberFormat="1" applyFont="1" applyBorder="1" applyAlignment="1">
      <alignment horizontal="left" vertical="center"/>
    </xf>
    <xf numFmtId="49" fontId="5" fillId="0" borderId="111" xfId="0" applyNumberFormat="1" applyFont="1" applyBorder="1" applyAlignment="1">
      <alignment horizontal="left" vertical="center"/>
    </xf>
    <xf numFmtId="0" fontId="3" fillId="0" borderId="133" xfId="0" applyFont="1" applyBorder="1" applyAlignment="1">
      <alignment horizontal="left" vertical="center"/>
    </xf>
    <xf numFmtId="0" fontId="3" fillId="0" borderId="132"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Alignment="1">
      <alignment horizontal="left" vertical="center" wrapText="1"/>
    </xf>
    <xf numFmtId="0" fontId="2" fillId="0" borderId="87"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1" fontId="3" fillId="0" borderId="120" xfId="0" applyNumberFormat="1" applyFont="1" applyBorder="1" applyAlignment="1">
      <alignment horizontal="left" vertical="center"/>
    </xf>
    <xf numFmtId="1" fontId="3" fillId="0" borderId="94" xfId="0" applyNumberFormat="1" applyFont="1" applyBorder="1" applyAlignment="1">
      <alignment horizontal="left" vertical="center"/>
    </xf>
    <xf numFmtId="0" fontId="3" fillId="0" borderId="93" xfId="0" applyFont="1" applyBorder="1" applyAlignment="1">
      <alignment horizontal="left" vertical="center"/>
    </xf>
    <xf numFmtId="1" fontId="3" fillId="0" borderId="115" xfId="0" applyNumberFormat="1" applyFont="1" applyBorder="1" applyAlignment="1">
      <alignment horizontal="left" vertical="center"/>
    </xf>
    <xf numFmtId="0" fontId="3" fillId="0" borderId="8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2" fontId="2" fillId="0" borderId="0" xfId="0" applyNumberFormat="1" applyFont="1" applyAlignment="1">
      <alignment horizontal="left" vertical="center"/>
    </xf>
    <xf numFmtId="1" fontId="5" fillId="0" borderId="157" xfId="0" applyNumberFormat="1" applyFont="1" applyBorder="1" applyAlignment="1">
      <alignment horizontal="left" vertical="center"/>
    </xf>
    <xf numFmtId="1" fontId="5" fillId="0" borderId="177" xfId="0" applyNumberFormat="1" applyFont="1" applyBorder="1" applyAlignment="1">
      <alignment horizontal="left" vertical="center"/>
    </xf>
    <xf numFmtId="0" fontId="3" fillId="0" borderId="168" xfId="0" applyFont="1" applyBorder="1" applyAlignment="1">
      <alignment horizontal="left" vertical="center"/>
    </xf>
    <xf numFmtId="1" fontId="5" fillId="0" borderId="120" xfId="0" applyNumberFormat="1" applyFont="1" applyBorder="1" applyAlignment="1">
      <alignment horizontal="left" vertical="center"/>
    </xf>
    <xf numFmtId="1" fontId="3" fillId="0" borderId="177" xfId="0" applyNumberFormat="1" applyFont="1" applyBorder="1" applyAlignment="1">
      <alignment horizontal="left" vertical="center"/>
    </xf>
    <xf numFmtId="0" fontId="3" fillId="0" borderId="171" xfId="0" applyFont="1" applyBorder="1" applyAlignment="1">
      <alignment horizontal="left" vertical="center"/>
    </xf>
    <xf numFmtId="1" fontId="3" fillId="0" borderId="178" xfId="0" applyNumberFormat="1" applyFont="1" applyBorder="1" applyAlignment="1">
      <alignment horizontal="left" vertical="center"/>
    </xf>
    <xf numFmtId="0" fontId="3" fillId="0" borderId="7" xfId="0" applyFont="1" applyBorder="1" applyAlignment="1">
      <alignment horizontal="left" vertical="center" wrapText="1"/>
    </xf>
    <xf numFmtId="1" fontId="3" fillId="0" borderId="8" xfId="0" applyNumberFormat="1" applyFont="1" applyBorder="1" applyAlignment="1">
      <alignment horizontal="left" vertical="center" wrapText="1"/>
    </xf>
    <xf numFmtId="1" fontId="3" fillId="0" borderId="9" xfId="0" applyNumberFormat="1" applyFont="1" applyBorder="1" applyAlignment="1">
      <alignment horizontal="left" vertical="center" wrapText="1"/>
    </xf>
    <xf numFmtId="0" fontId="3" fillId="0" borderId="8" xfId="0" applyFont="1" applyBorder="1" applyAlignment="1">
      <alignment horizontal="left" vertical="center"/>
    </xf>
    <xf numFmtId="1" fontId="3" fillId="0" borderId="55" xfId="0" applyNumberFormat="1" applyFont="1" applyBorder="1" applyAlignment="1">
      <alignment horizontal="left" vertical="center"/>
    </xf>
    <xf numFmtId="2" fontId="3" fillId="0" borderId="72" xfId="0" applyNumberFormat="1" applyFont="1" applyBorder="1" applyAlignment="1">
      <alignment horizontal="left" vertical="center"/>
    </xf>
    <xf numFmtId="0" fontId="3" fillId="0" borderId="103" xfId="0" applyFont="1" applyBorder="1" applyAlignment="1">
      <alignment horizontal="left" vertical="center" wrapText="1"/>
    </xf>
    <xf numFmtId="1" fontId="3" fillId="0" borderId="120" xfId="0" applyNumberFormat="1" applyFont="1" applyBorder="1" applyAlignment="1">
      <alignment horizontal="left" vertical="center" wrapText="1"/>
    </xf>
    <xf numFmtId="1" fontId="3" fillId="0" borderId="104" xfId="0" applyNumberFormat="1" applyFont="1" applyBorder="1" applyAlignment="1">
      <alignment horizontal="left" vertical="center" wrapText="1"/>
    </xf>
    <xf numFmtId="0" fontId="3" fillId="0" borderId="169" xfId="0" applyFont="1" applyBorder="1" applyAlignment="1">
      <alignment horizontal="left" vertical="center"/>
    </xf>
    <xf numFmtId="0" fontId="17" fillId="0" borderId="169" xfId="0" applyFont="1" applyBorder="1" applyAlignment="1">
      <alignment horizontal="left" vertical="center"/>
    </xf>
    <xf numFmtId="1" fontId="3" fillId="0" borderId="117" xfId="0" applyNumberFormat="1" applyFont="1" applyBorder="1" applyAlignment="1">
      <alignment horizontal="left" vertical="center" wrapText="1"/>
    </xf>
    <xf numFmtId="0" fontId="2" fillId="0" borderId="115" xfId="0" applyFont="1" applyBorder="1" applyAlignment="1">
      <alignment horizontal="center" vertical="center" wrapText="1"/>
    </xf>
    <xf numFmtId="0" fontId="3" fillId="0" borderId="178" xfId="0" applyFont="1" applyBorder="1" applyAlignment="1">
      <alignment horizontal="left" vertical="center"/>
    </xf>
    <xf numFmtId="0" fontId="3" fillId="0" borderId="173" xfId="0" applyFont="1" applyBorder="1" applyAlignment="1">
      <alignment horizontal="left" vertical="center"/>
    </xf>
    <xf numFmtId="0" fontId="3" fillId="0" borderId="118" xfId="0" applyFont="1" applyBorder="1" applyAlignment="1">
      <alignment horizontal="left" vertical="center"/>
    </xf>
    <xf numFmtId="0" fontId="3" fillId="0" borderId="170" xfId="0" applyFont="1" applyBorder="1" applyAlignment="1">
      <alignment horizontal="left" vertical="center"/>
    </xf>
    <xf numFmtId="0" fontId="17" fillId="0" borderId="170" xfId="0" applyFont="1" applyBorder="1" applyAlignment="1">
      <alignment horizontal="left" vertical="center"/>
    </xf>
    <xf numFmtId="0" fontId="2" fillId="0" borderId="0" xfId="0" applyFont="1" applyAlignment="1">
      <alignment horizontal="center" vertical="center"/>
    </xf>
    <xf numFmtId="0" fontId="4" fillId="0" borderId="52" xfId="0" applyFont="1" applyBorder="1" applyAlignment="1">
      <alignment horizontal="center" vertical="center" wrapText="1"/>
    </xf>
    <xf numFmtId="0" fontId="4" fillId="0" borderId="5" xfId="0" applyFont="1" applyBorder="1" applyAlignment="1">
      <alignment horizontal="center" vertical="center"/>
    </xf>
    <xf numFmtId="0" fontId="2" fillId="0" borderId="6" xfId="0" applyFont="1" applyBorder="1" applyAlignment="1">
      <alignment horizontal="center" vertical="center"/>
    </xf>
    <xf numFmtId="0" fontId="3" fillId="0" borderId="144" xfId="0" applyFont="1" applyBorder="1" applyAlignment="1">
      <alignment horizontal="center" vertical="center"/>
    </xf>
    <xf numFmtId="0" fontId="3" fillId="0" borderId="147" xfId="0" applyFont="1" applyBorder="1" applyAlignment="1">
      <alignment horizontal="center" vertical="center"/>
    </xf>
    <xf numFmtId="0" fontId="3" fillId="0" borderId="150" xfId="0" applyFont="1" applyBorder="1" applyAlignment="1">
      <alignment horizontal="center" vertical="center"/>
    </xf>
    <xf numFmtId="0" fontId="3" fillId="0" borderId="72" xfId="0" applyFont="1" applyBorder="1" applyAlignment="1">
      <alignment horizontal="center" vertical="center"/>
    </xf>
    <xf numFmtId="0" fontId="3" fillId="0" borderId="109" xfId="0" applyFont="1" applyBorder="1" applyAlignment="1">
      <alignment horizontal="center" vertical="center"/>
    </xf>
    <xf numFmtId="0" fontId="3" fillId="0" borderId="119" xfId="0" applyFont="1" applyBorder="1" applyAlignment="1">
      <alignment horizontal="center" vertical="center"/>
    </xf>
    <xf numFmtId="0" fontId="3" fillId="0" borderId="158" xfId="0" applyFont="1" applyBorder="1" applyAlignment="1">
      <alignment horizontal="center" vertical="center"/>
    </xf>
    <xf numFmtId="0" fontId="3" fillId="0" borderId="158" xfId="0" applyFont="1" applyBorder="1" applyAlignment="1">
      <alignment horizontal="left" vertical="center"/>
    </xf>
    <xf numFmtId="0" fontId="5" fillId="0" borderId="153" xfId="0" applyFont="1" applyBorder="1" applyAlignment="1">
      <alignment horizontal="left" vertical="center"/>
    </xf>
    <xf numFmtId="0" fontId="3" fillId="0" borderId="160" xfId="0" applyFont="1" applyBorder="1" applyAlignment="1">
      <alignment horizontal="center" vertical="center"/>
    </xf>
    <xf numFmtId="0" fontId="2" fillId="0" borderId="4" xfId="0" applyFont="1" applyBorder="1" applyAlignment="1">
      <alignment horizontal="center" vertical="center" wrapText="1"/>
    </xf>
    <xf numFmtId="0" fontId="5" fillId="0" borderId="120" xfId="0" applyFont="1" applyBorder="1" applyAlignment="1">
      <alignment horizontal="left" vertical="center" wrapText="1"/>
    </xf>
    <xf numFmtId="1" fontId="5" fillId="0" borderId="104" xfId="0" applyNumberFormat="1" applyFont="1" applyBorder="1" applyAlignment="1">
      <alignment horizontal="left" vertical="center" wrapText="1"/>
    </xf>
    <xf numFmtId="0" fontId="3" fillId="0" borderId="107" xfId="0" applyFont="1" applyBorder="1" applyAlignment="1">
      <alignment horizontal="center" vertical="center"/>
    </xf>
    <xf numFmtId="49" fontId="5" fillId="0" borderId="167" xfId="0" applyNumberFormat="1" applyFont="1" applyBorder="1" applyAlignment="1">
      <alignment horizontal="left" vertical="center" wrapText="1"/>
    </xf>
    <xf numFmtId="15" fontId="5" fillId="0" borderId="177" xfId="0" applyNumberFormat="1" applyFont="1" applyBorder="1" applyAlignment="1">
      <alignment horizontal="left" vertical="center"/>
    </xf>
    <xf numFmtId="1" fontId="5" fillId="0" borderId="172" xfId="0" applyNumberFormat="1" applyFont="1" applyBorder="1" applyAlignment="1">
      <alignment horizontal="left" vertical="center"/>
    </xf>
    <xf numFmtId="0" fontId="5" fillId="0" borderId="109" xfId="0" applyFont="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 fontId="3" fillId="0" borderId="149" xfId="0" applyNumberFormat="1" applyFont="1" applyBorder="1" applyAlignment="1">
      <alignment horizontal="left" vertical="center"/>
    </xf>
    <xf numFmtId="0" fontId="5" fillId="0" borderId="168" xfId="0" applyFont="1" applyBorder="1" applyAlignment="1">
      <alignment horizontal="center" vertical="center"/>
    </xf>
    <xf numFmtId="0" fontId="5" fillId="0" borderId="91" xfId="0" quotePrefix="1" applyFont="1" applyBorder="1" applyAlignment="1">
      <alignment horizontal="center" vertical="center"/>
    </xf>
    <xf numFmtId="0" fontId="3" fillId="0" borderId="168" xfId="0" quotePrefix="1" applyFont="1" applyBorder="1" applyAlignment="1">
      <alignment horizontal="left" vertical="center"/>
    </xf>
    <xf numFmtId="0" fontId="3" fillId="0" borderId="23" xfId="0" quotePrefix="1" applyFont="1" applyBorder="1" applyAlignment="1">
      <alignment horizontal="center" vertical="center"/>
    </xf>
    <xf numFmtId="0" fontId="3" fillId="0" borderId="73" xfId="0" applyFont="1" applyBorder="1" applyAlignment="1">
      <alignment horizontal="center" vertical="center"/>
    </xf>
    <xf numFmtId="0" fontId="3" fillId="0" borderId="22" xfId="0" quotePrefix="1" applyFont="1" applyBorder="1" applyAlignment="1">
      <alignment horizontal="center" vertical="center"/>
    </xf>
    <xf numFmtId="0" fontId="3" fillId="0" borderId="173" xfId="0" quotePrefix="1" applyFont="1" applyBorder="1" applyAlignment="1">
      <alignment horizontal="center" vertical="center"/>
    </xf>
    <xf numFmtId="0" fontId="5" fillId="0" borderId="72" xfId="0" applyFont="1" applyBorder="1" applyAlignment="1">
      <alignment horizontal="center" vertical="center"/>
    </xf>
    <xf numFmtId="0" fontId="5" fillId="0" borderId="109" xfId="0" applyFont="1" applyBorder="1" applyAlignment="1">
      <alignment horizontal="center" vertical="center"/>
    </xf>
    <xf numFmtId="0" fontId="5" fillId="0" borderId="119" xfId="0" applyFont="1" applyBorder="1" applyAlignment="1">
      <alignment horizontal="center" vertical="center"/>
    </xf>
    <xf numFmtId="0" fontId="5" fillId="0" borderId="169" xfId="0" applyFont="1" applyBorder="1" applyAlignment="1">
      <alignment horizontal="center" vertical="center"/>
    </xf>
    <xf numFmtId="0" fontId="5" fillId="0" borderId="0" xfId="0" applyFont="1" applyAlignment="1">
      <alignment horizontal="center" vertical="center" wrapText="1"/>
    </xf>
    <xf numFmtId="49" fontId="3" fillId="0" borderId="188" xfId="0" quotePrefix="1" applyNumberFormat="1" applyFont="1" applyBorder="1" applyAlignment="1">
      <alignment horizontal="center" vertical="center"/>
    </xf>
    <xf numFmtId="49" fontId="3" fillId="0" borderId="189" xfId="0" applyNumberFormat="1" applyFont="1" applyBorder="1" applyAlignment="1">
      <alignment horizontal="center" vertical="center"/>
    </xf>
    <xf numFmtId="49" fontId="3" fillId="0" borderId="189" xfId="0" quotePrefix="1" applyNumberFormat="1" applyFont="1" applyBorder="1" applyAlignment="1">
      <alignment horizontal="center" vertical="center"/>
    </xf>
    <xf numFmtId="49" fontId="3" fillId="0" borderId="190" xfId="0" quotePrefix="1" applyNumberFormat="1" applyFont="1" applyBorder="1" applyAlignment="1">
      <alignment horizontal="center" vertical="center"/>
    </xf>
    <xf numFmtId="49" fontId="3" fillId="0" borderId="190" xfId="0" applyNumberFormat="1" applyFont="1" applyBorder="1" applyAlignment="1">
      <alignment horizontal="center" vertical="center"/>
    </xf>
    <xf numFmtId="49" fontId="3" fillId="0" borderId="186" xfId="0" quotePrefix="1"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26" xfId="0" quotePrefix="1" applyNumberFormat="1" applyFont="1" applyBorder="1" applyAlignment="1">
      <alignment horizontal="center" vertical="center"/>
    </xf>
    <xf numFmtId="49" fontId="3" fillId="0" borderId="187" xfId="0" quotePrefix="1" applyNumberFormat="1" applyFont="1" applyBorder="1" applyAlignment="1">
      <alignment horizontal="center" vertical="center"/>
    </xf>
    <xf numFmtId="49" fontId="3" fillId="0" borderId="187" xfId="0" applyNumberFormat="1" applyFont="1" applyBorder="1" applyAlignment="1">
      <alignment horizontal="center" vertical="center"/>
    </xf>
    <xf numFmtId="49" fontId="3" fillId="0" borderId="160" xfId="0" quotePrefix="1" applyNumberFormat="1" applyFont="1" applyBorder="1" applyAlignment="1">
      <alignment horizontal="center" vertical="center"/>
    </xf>
    <xf numFmtId="49" fontId="3" fillId="0" borderId="145" xfId="0" applyNumberFormat="1" applyFont="1" applyBorder="1" applyAlignment="1">
      <alignment horizontal="center" vertical="center"/>
    </xf>
    <xf numFmtId="49" fontId="3" fillId="0" borderId="145" xfId="0" quotePrefix="1" applyNumberFormat="1" applyFont="1" applyBorder="1" applyAlignment="1">
      <alignment horizontal="center" vertical="center"/>
    </xf>
    <xf numFmtId="49" fontId="3" fillId="0" borderId="146" xfId="0" quotePrefix="1" applyNumberFormat="1" applyFont="1" applyBorder="1" applyAlignment="1">
      <alignment horizontal="center" vertical="center"/>
    </xf>
    <xf numFmtId="49" fontId="3" fillId="0" borderId="192" xfId="0" quotePrefix="1" applyNumberFormat="1" applyFont="1" applyBorder="1" applyAlignment="1">
      <alignment horizontal="center" vertical="center"/>
    </xf>
    <xf numFmtId="49" fontId="3" fillId="0" borderId="171" xfId="0" quotePrefix="1" applyNumberFormat="1" applyFont="1" applyBorder="1" applyAlignment="1">
      <alignment horizontal="center" vertical="center"/>
    </xf>
    <xf numFmtId="49" fontId="3" fillId="0" borderId="167" xfId="0" applyNumberFormat="1" applyFont="1" applyBorder="1" applyAlignment="1">
      <alignment horizontal="center" vertical="center"/>
    </xf>
    <xf numFmtId="49" fontId="3" fillId="0" borderId="167" xfId="0" quotePrefix="1" applyNumberFormat="1" applyFont="1" applyBorder="1" applyAlignment="1">
      <alignment horizontal="center" vertical="center"/>
    </xf>
    <xf numFmtId="49" fontId="3" fillId="0" borderId="172" xfId="0" quotePrefix="1" applyNumberFormat="1" applyFont="1" applyBorder="1" applyAlignment="1">
      <alignment horizontal="center" vertical="center"/>
    </xf>
    <xf numFmtId="49" fontId="3" fillId="0" borderId="75" xfId="0" quotePrefix="1" applyNumberFormat="1" applyFont="1" applyBorder="1" applyAlignment="1">
      <alignment horizontal="center" vertical="center"/>
    </xf>
    <xf numFmtId="0" fontId="3" fillId="0" borderId="113" xfId="0" applyFont="1" applyBorder="1" applyAlignment="1">
      <alignment horizontal="center" vertical="center"/>
    </xf>
    <xf numFmtId="0" fontId="3" fillId="0" borderId="111" xfId="0" applyFont="1" applyBorder="1" applyAlignment="1">
      <alignment horizontal="center" vertical="center"/>
    </xf>
    <xf numFmtId="49" fontId="3" fillId="0" borderId="172" xfId="0" applyNumberFormat="1" applyFont="1" applyBorder="1" applyAlignment="1">
      <alignment horizontal="center" vertical="center"/>
    </xf>
    <xf numFmtId="0" fontId="3" fillId="0" borderId="172" xfId="0" quotePrefix="1" applyFont="1" applyBorder="1" applyAlignment="1">
      <alignment horizontal="center" vertical="center"/>
    </xf>
    <xf numFmtId="0" fontId="3" fillId="0" borderId="104" xfId="0" quotePrefix="1" applyFont="1" applyBorder="1" applyAlignment="1">
      <alignment horizontal="center" vertical="center"/>
    </xf>
    <xf numFmtId="0" fontId="12" fillId="0" borderId="109" xfId="0" applyFont="1" applyBorder="1" applyAlignment="1">
      <alignment horizontal="center" vertical="center"/>
    </xf>
    <xf numFmtId="0" fontId="12" fillId="0" borderId="171" xfId="0" quotePrefix="1" applyFont="1" applyBorder="1" applyAlignment="1">
      <alignment horizontal="center" vertical="center"/>
    </xf>
    <xf numFmtId="0" fontId="12" fillId="0" borderId="167" xfId="0" quotePrefix="1" applyFont="1" applyBorder="1" applyAlignment="1">
      <alignment horizontal="center" vertical="center"/>
    </xf>
    <xf numFmtId="0" fontId="12" fillId="0" borderId="167" xfId="0" applyFont="1" applyBorder="1" applyAlignment="1">
      <alignment horizontal="center" vertical="center"/>
    </xf>
    <xf numFmtId="0" fontId="12" fillId="0" borderId="172" xfId="0" quotePrefix="1" applyFont="1" applyBorder="1" applyAlignment="1">
      <alignment horizontal="center" vertical="center"/>
    </xf>
    <xf numFmtId="0" fontId="12" fillId="0" borderId="168" xfId="0" quotePrefix="1" applyFont="1" applyBorder="1" applyAlignment="1">
      <alignment horizontal="center" vertical="center"/>
    </xf>
    <xf numFmtId="0" fontId="12" fillId="0" borderId="111" xfId="0" applyFont="1" applyBorder="1" applyAlignment="1">
      <alignment horizontal="center" vertical="center"/>
    </xf>
    <xf numFmtId="0" fontId="12" fillId="0" borderId="104" xfId="0" quotePrefix="1" applyFont="1" applyBorder="1" applyAlignment="1">
      <alignment horizontal="center" vertical="center"/>
    </xf>
    <xf numFmtId="0" fontId="12" fillId="0" borderId="113" xfId="0" applyFont="1" applyBorder="1" applyAlignment="1">
      <alignment horizontal="center" vertical="center"/>
    </xf>
    <xf numFmtId="49" fontId="12" fillId="0" borderId="171" xfId="0" quotePrefix="1" applyNumberFormat="1" applyFont="1" applyBorder="1" applyAlignment="1">
      <alignment horizontal="center" vertical="center"/>
    </xf>
    <xf numFmtId="49" fontId="12" fillId="0" borderId="167" xfId="0" applyNumberFormat="1" applyFont="1" applyBorder="1" applyAlignment="1">
      <alignment horizontal="center" vertical="center"/>
    </xf>
    <xf numFmtId="49" fontId="12" fillId="0" borderId="167" xfId="0" quotePrefix="1" applyNumberFormat="1" applyFont="1" applyBorder="1" applyAlignment="1">
      <alignment horizontal="center" vertical="center"/>
    </xf>
    <xf numFmtId="49" fontId="3" fillId="0" borderId="191"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8" xfId="0" quotePrefix="1" applyNumberFormat="1" applyFont="1" applyBorder="1" applyAlignment="1">
      <alignment horizontal="center" vertical="center"/>
    </xf>
    <xf numFmtId="0" fontId="3" fillId="0" borderId="146" xfId="0" quotePrefix="1" applyFont="1" applyBorder="1" applyAlignment="1">
      <alignment horizontal="center" vertical="center"/>
    </xf>
    <xf numFmtId="0" fontId="12" fillId="0" borderId="172" xfId="0" applyFont="1" applyBorder="1" applyAlignment="1">
      <alignment horizontal="center" vertical="center"/>
    </xf>
    <xf numFmtId="0" fontId="3" fillId="0" borderId="176" xfId="0" applyFont="1" applyBorder="1" applyAlignment="1">
      <alignment horizontal="center" vertical="center"/>
    </xf>
    <xf numFmtId="0" fontId="3" fillId="0" borderId="106" xfId="0" applyFont="1" applyBorder="1" applyAlignment="1">
      <alignment horizontal="center" vertical="center"/>
    </xf>
    <xf numFmtId="0" fontId="3" fillId="0" borderId="105" xfId="0" applyFont="1" applyBorder="1" applyAlignment="1">
      <alignment horizontal="center" vertical="center"/>
    </xf>
    <xf numFmtId="0" fontId="5" fillId="0" borderId="92" xfId="0" applyFont="1" applyBorder="1" applyAlignment="1">
      <alignment horizontal="center" vertical="center"/>
    </xf>
    <xf numFmtId="49" fontId="3" fillId="0" borderId="177" xfId="0" quotePrefix="1" applyNumberFormat="1" applyFont="1" applyBorder="1" applyAlignment="1">
      <alignment horizontal="center" vertical="center"/>
    </xf>
    <xf numFmtId="0" fontId="3" fillId="0" borderId="174" xfId="0" quotePrefix="1" applyFont="1" applyBorder="1" applyAlignment="1">
      <alignment horizontal="center" vertical="center"/>
    </xf>
    <xf numFmtId="0" fontId="3" fillId="0" borderId="177" xfId="0" quotePrefix="1" applyFont="1" applyBorder="1" applyAlignment="1">
      <alignment horizontal="center" vertical="center"/>
    </xf>
    <xf numFmtId="0" fontId="3" fillId="0" borderId="149" xfId="0" quotePrefix="1" applyFont="1" applyBorder="1" applyAlignment="1">
      <alignment horizontal="center" vertical="center"/>
    </xf>
    <xf numFmtId="0" fontId="3" fillId="0" borderId="86" xfId="0" applyFont="1" applyBorder="1" applyAlignment="1">
      <alignment horizontal="center" vertical="center"/>
    </xf>
    <xf numFmtId="0" fontId="3" fillId="0" borderId="82" xfId="0" quotePrefix="1" applyFont="1" applyBorder="1" applyAlignment="1">
      <alignment horizontal="center" vertical="center"/>
    </xf>
    <xf numFmtId="0" fontId="3" fillId="0" borderId="9" xfId="0" quotePrefix="1" applyFont="1" applyBorder="1" applyAlignment="1">
      <alignment horizontal="center" vertical="center"/>
    </xf>
    <xf numFmtId="0" fontId="3" fillId="0" borderId="97" xfId="0" quotePrefix="1" applyFont="1" applyBorder="1" applyAlignment="1">
      <alignment horizontal="center" vertical="center"/>
    </xf>
    <xf numFmtId="0" fontId="3" fillId="0" borderId="82" xfId="0" applyFont="1" applyBorder="1" applyAlignment="1">
      <alignment horizontal="center" vertical="center"/>
    </xf>
    <xf numFmtId="0" fontId="3" fillId="0" borderId="151" xfId="0" quotePrefix="1" applyFont="1" applyBorder="1" applyAlignment="1">
      <alignment horizontal="center" vertical="center"/>
    </xf>
    <xf numFmtId="49" fontId="5" fillId="0" borderId="120" xfId="0" applyNumberFormat="1" applyFont="1" applyBorder="1" applyAlignment="1">
      <alignment horizontal="left" vertical="center" wrapText="1"/>
    </xf>
    <xf numFmtId="49" fontId="5" fillId="0" borderId="0" xfId="0" applyNumberFormat="1" applyFont="1" applyAlignment="1">
      <alignment horizontal="left" vertical="center"/>
    </xf>
    <xf numFmtId="49" fontId="5" fillId="0" borderId="120" xfId="0" applyNumberFormat="1" applyFont="1" applyBorder="1" applyAlignment="1">
      <alignment horizontal="left" vertical="center"/>
    </xf>
    <xf numFmtId="0" fontId="37" fillId="0" borderId="120" xfId="0" applyFont="1" applyBorder="1" applyAlignment="1">
      <alignment horizontal="left" vertical="center" wrapText="1"/>
    </xf>
    <xf numFmtId="0" fontId="5" fillId="0" borderId="148" xfId="0" applyFont="1" applyBorder="1" applyAlignment="1">
      <alignment horizontal="left" vertical="center" wrapText="1"/>
    </xf>
    <xf numFmtId="0" fontId="5" fillId="0" borderId="148" xfId="0" applyFont="1" applyBorder="1" applyAlignment="1">
      <alignment vertical="center"/>
    </xf>
    <xf numFmtId="49" fontId="5"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5" fillId="0" borderId="12" xfId="0" applyNumberFormat="1" applyFont="1" applyBorder="1" applyAlignment="1">
      <alignment horizontal="left" vertical="center"/>
    </xf>
    <xf numFmtId="0" fontId="4" fillId="0" borderId="111" xfId="0" applyFont="1" applyBorder="1" applyAlignment="1">
      <alignment horizontal="left" vertical="center"/>
    </xf>
    <xf numFmtId="49" fontId="4" fillId="0" borderId="111" xfId="0" applyNumberFormat="1" applyFont="1" applyBorder="1" applyAlignment="1">
      <alignment horizontal="left" vertical="center" wrapText="1"/>
    </xf>
    <xf numFmtId="49" fontId="4" fillId="0" borderId="111" xfId="0" applyNumberFormat="1" applyFont="1" applyBorder="1" applyAlignment="1">
      <alignment horizontal="left" vertical="center"/>
    </xf>
    <xf numFmtId="49" fontId="40" fillId="0" borderId="111" xfId="0" applyNumberFormat="1" applyFont="1" applyBorder="1" applyAlignment="1">
      <alignment horizontal="left" vertical="center"/>
    </xf>
    <xf numFmtId="4" fontId="5" fillId="0" borderId="0" xfId="0" applyNumberFormat="1" applyFont="1" applyAlignment="1">
      <alignment horizontal="left" vertical="center"/>
    </xf>
    <xf numFmtId="0" fontId="4" fillId="0" borderId="0" xfId="0" applyFont="1" applyAlignment="1">
      <alignment horizontal="left" vertical="center" wrapText="1"/>
    </xf>
    <xf numFmtId="49" fontId="4" fillId="0" borderId="0" xfId="0" applyNumberFormat="1" applyFont="1" applyAlignment="1">
      <alignment horizontal="left" vertical="center"/>
    </xf>
    <xf numFmtId="0" fontId="5" fillId="0" borderId="12" xfId="0" applyFont="1" applyBorder="1" applyAlignment="1">
      <alignment horizontal="left" vertical="center"/>
    </xf>
    <xf numFmtId="0" fontId="5" fillId="0" borderId="12" xfId="0" applyFont="1" applyBorder="1" applyAlignment="1">
      <alignment horizontal="left" vertical="center" wrapText="1"/>
    </xf>
    <xf numFmtId="49" fontId="5" fillId="0" borderId="12" xfId="0" applyNumberFormat="1" applyFont="1" applyBorder="1" applyAlignment="1">
      <alignment horizontal="left" vertical="center" wrapText="1"/>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0" xfId="0" applyFont="1" applyAlignment="1">
      <alignment horizontal="left" vertical="center"/>
    </xf>
    <xf numFmtId="0" fontId="40" fillId="0" borderId="12" xfId="0" applyFont="1" applyBorder="1" applyAlignment="1">
      <alignment horizontal="left" vertical="center" wrapText="1"/>
    </xf>
    <xf numFmtId="0" fontId="41" fillId="0" borderId="0" xfId="0" applyFont="1" applyAlignment="1">
      <alignment horizontal="left" vertical="top"/>
    </xf>
    <xf numFmtId="0" fontId="3" fillId="0" borderId="30" xfId="0" applyFont="1" applyBorder="1" applyAlignment="1">
      <alignment horizontal="center" vertical="center"/>
    </xf>
    <xf numFmtId="0" fontId="5" fillId="0" borderId="168" xfId="0" applyFont="1" applyBorder="1" applyAlignment="1">
      <alignment horizontal="left" vertical="center"/>
    </xf>
    <xf numFmtId="0" fontId="10" fillId="0" borderId="0" xfId="0" applyFont="1" applyAlignment="1">
      <alignment horizontal="left" vertical="center"/>
    </xf>
    <xf numFmtId="0" fontId="5" fillId="0" borderId="102" xfId="0" applyFont="1" applyBorder="1" applyAlignment="1">
      <alignment horizontal="left" vertical="center"/>
    </xf>
    <xf numFmtId="0" fontId="3" fillId="0" borderId="3" xfId="0" applyFont="1" applyBorder="1" applyAlignment="1">
      <alignment horizontal="center" vertical="center"/>
    </xf>
    <xf numFmtId="0" fontId="3" fillId="0" borderId="197" xfId="0" applyFont="1" applyBorder="1" applyAlignment="1">
      <alignment horizontal="center" vertical="center"/>
    </xf>
    <xf numFmtId="0" fontId="3" fillId="0" borderId="102" xfId="0" applyFont="1" applyBorder="1" applyAlignment="1">
      <alignment horizontal="center" vertical="center"/>
    </xf>
    <xf numFmtId="0" fontId="3" fillId="0" borderId="196" xfId="0" applyFont="1" applyBorder="1" applyAlignment="1">
      <alignment horizontal="center" vertical="center"/>
    </xf>
    <xf numFmtId="0" fontId="3" fillId="0" borderId="203" xfId="0" applyFont="1" applyBorder="1" applyAlignment="1">
      <alignment horizontal="center" vertical="center"/>
    </xf>
    <xf numFmtId="0" fontId="3" fillId="0" borderId="204" xfId="0" applyFont="1" applyBorder="1" applyAlignment="1">
      <alignment horizontal="center" vertical="center"/>
    </xf>
    <xf numFmtId="0" fontId="3" fillId="0" borderId="202" xfId="0" applyFont="1" applyBorder="1" applyAlignment="1">
      <alignment horizontal="center" vertical="center"/>
    </xf>
    <xf numFmtId="0" fontId="3" fillId="0" borderId="205" xfId="0" applyFont="1" applyBorder="1" applyAlignment="1">
      <alignment horizontal="center" vertical="center"/>
    </xf>
    <xf numFmtId="0" fontId="5" fillId="0" borderId="94" xfId="0" applyFont="1" applyBorder="1" applyAlignment="1">
      <alignment horizontal="left" vertical="center"/>
    </xf>
    <xf numFmtId="0" fontId="5" fillId="0" borderId="0" xfId="0" applyFont="1" applyAlignment="1">
      <alignment horizontal="left" vertical="center" wrapText="1"/>
    </xf>
    <xf numFmtId="0" fontId="4" fillId="0" borderId="167" xfId="0" applyFont="1" applyBorder="1" applyAlignment="1">
      <alignment horizontal="left" vertical="center"/>
    </xf>
    <xf numFmtId="0" fontId="5" fillId="0" borderId="167" xfId="0" applyFont="1" applyBorder="1" applyAlignment="1">
      <alignment horizontal="left" vertical="center" wrapText="1"/>
    </xf>
    <xf numFmtId="0" fontId="5" fillId="0" borderId="103" xfId="0" applyFont="1" applyBorder="1" applyAlignment="1">
      <alignment horizontal="left" vertical="center"/>
    </xf>
    <xf numFmtId="1" fontId="4" fillId="0" borderId="0" xfId="0" applyNumberFormat="1" applyFont="1" applyAlignment="1">
      <alignment horizontal="left" vertical="center"/>
    </xf>
    <xf numFmtId="0" fontId="5" fillId="0" borderId="7" xfId="0" applyFont="1" applyBorder="1" applyAlignment="1">
      <alignment horizontal="left" vertical="center"/>
    </xf>
    <xf numFmtId="0" fontId="5" fillId="0" borderId="0" xfId="0" applyFont="1" applyAlignment="1">
      <alignment vertical="center"/>
    </xf>
    <xf numFmtId="0" fontId="2" fillId="0" borderId="54" xfId="0" applyFont="1" applyBorder="1" applyAlignment="1">
      <alignment vertical="center" wrapText="1"/>
    </xf>
    <xf numFmtId="0" fontId="5" fillId="0" borderId="102" xfId="0" applyFont="1" applyBorder="1" applyAlignment="1">
      <alignment horizontal="center" vertical="center"/>
    </xf>
    <xf numFmtId="0" fontId="5" fillId="0" borderId="94" xfId="0" applyFont="1" applyBorder="1" applyAlignment="1">
      <alignment horizontal="center" vertical="center"/>
    </xf>
    <xf numFmtId="0" fontId="5" fillId="0" borderId="93" xfId="0" applyFont="1" applyBorder="1" applyAlignment="1">
      <alignment horizontal="center" vertical="center"/>
    </xf>
    <xf numFmtId="0" fontId="5" fillId="0" borderId="97" xfId="0" applyFont="1" applyBorder="1" applyAlignment="1">
      <alignment horizontal="center" vertical="center"/>
    </xf>
    <xf numFmtId="0" fontId="4" fillId="0" borderId="0" xfId="0" applyFont="1" applyAlignment="1">
      <alignment horizontal="center" vertical="center" wrapText="1"/>
    </xf>
    <xf numFmtId="0" fontId="4" fillId="0" borderId="167" xfId="0" applyFont="1" applyBorder="1" applyAlignment="1">
      <alignment horizontal="center" vertical="center"/>
    </xf>
    <xf numFmtId="0" fontId="4" fillId="0" borderId="172" xfId="0" applyFont="1" applyBorder="1" applyAlignment="1">
      <alignment horizontal="center" vertical="center"/>
    </xf>
    <xf numFmtId="0" fontId="4" fillId="0" borderId="103" xfId="0" applyFont="1" applyBorder="1" applyAlignment="1">
      <alignment horizontal="center" vertical="center"/>
    </xf>
    <xf numFmtId="0" fontId="5" fillId="0" borderId="167" xfId="0" applyFont="1" applyBorder="1" applyAlignment="1">
      <alignment horizontal="center" vertical="center" wrapText="1"/>
    </xf>
    <xf numFmtId="1" fontId="4" fillId="0" borderId="0" xfId="0" applyNumberFormat="1" applyFont="1" applyAlignment="1">
      <alignment horizontal="center" vertical="center"/>
    </xf>
    <xf numFmtId="0" fontId="4" fillId="0" borderId="168" xfId="0" applyFont="1" applyBorder="1" applyAlignment="1">
      <alignment horizontal="center" vertical="center"/>
    </xf>
    <xf numFmtId="0" fontId="5" fillId="0" borderId="174" xfId="0" quotePrefix="1" applyFont="1" applyBorder="1" applyAlignment="1">
      <alignment horizontal="center" vertical="center"/>
    </xf>
    <xf numFmtId="0" fontId="5" fillId="0" borderId="175" xfId="0" applyFont="1" applyBorder="1" applyAlignment="1">
      <alignment horizontal="center" vertical="center"/>
    </xf>
    <xf numFmtId="0" fontId="3" fillId="0" borderId="121" xfId="0" applyFont="1" applyBorder="1" applyAlignment="1">
      <alignment horizontal="left" vertical="center" wrapText="1"/>
    </xf>
    <xf numFmtId="1" fontId="3" fillId="0" borderId="23" xfId="0" applyNumberFormat="1" applyFont="1" applyBorder="1" applyAlignment="1">
      <alignment horizontal="left" vertical="center"/>
    </xf>
    <xf numFmtId="1" fontId="3" fillId="0" borderId="145" xfId="0" applyNumberFormat="1" applyFont="1" applyBorder="1" applyAlignment="1">
      <alignment horizontal="left" vertical="center"/>
    </xf>
    <xf numFmtId="0" fontId="5" fillId="0" borderId="10" xfId="0" applyFont="1" applyBorder="1" applyAlignment="1">
      <alignment horizontal="center" vertical="center"/>
    </xf>
    <xf numFmtId="0" fontId="3" fillId="0" borderId="72" xfId="0" applyFont="1" applyBorder="1" applyAlignment="1">
      <alignment horizontal="left" vertical="center" wrapText="1"/>
    </xf>
    <xf numFmtId="2" fontId="3" fillId="0" borderId="120" xfId="0" applyNumberFormat="1" applyFont="1" applyBorder="1" applyAlignment="1">
      <alignment horizontal="left" vertical="center"/>
    </xf>
    <xf numFmtId="0" fontId="5" fillId="0" borderId="122" xfId="0" applyFont="1" applyBorder="1" applyAlignment="1">
      <alignment horizontal="center" vertical="center"/>
    </xf>
    <xf numFmtId="0" fontId="3" fillId="0" borderId="109" xfId="0" applyFont="1" applyBorder="1" applyAlignment="1">
      <alignment horizontal="left" vertical="center" wrapText="1"/>
    </xf>
    <xf numFmtId="0" fontId="4" fillId="0" borderId="120" xfId="0" applyFont="1" applyBorder="1" applyAlignment="1">
      <alignment horizontal="left" vertical="center"/>
    </xf>
    <xf numFmtId="49" fontId="4" fillId="0" borderId="120" xfId="0" applyNumberFormat="1" applyFont="1" applyBorder="1" applyAlignment="1">
      <alignment horizontal="left" vertical="center"/>
    </xf>
    <xf numFmtId="0" fontId="4" fillId="0" borderId="120" xfId="0" applyFont="1" applyBorder="1" applyAlignment="1">
      <alignment horizontal="left" vertical="center" wrapText="1"/>
    </xf>
    <xf numFmtId="49" fontId="4" fillId="0" borderId="120" xfId="0" applyNumberFormat="1" applyFont="1" applyBorder="1" applyAlignment="1">
      <alignment horizontal="left" vertical="center" wrapText="1"/>
    </xf>
    <xf numFmtId="0" fontId="5" fillId="0" borderId="118" xfId="0" applyFont="1" applyBorder="1" applyAlignment="1">
      <alignment horizontal="center" vertical="center"/>
    </xf>
    <xf numFmtId="0" fontId="3" fillId="0" borderId="119" xfId="0" applyFont="1" applyBorder="1" applyAlignment="1">
      <alignment horizontal="left" vertical="center" wrapText="1"/>
    </xf>
    <xf numFmtId="1" fontId="2" fillId="0" borderId="16" xfId="0" applyNumberFormat="1" applyFont="1" applyBorder="1" applyAlignment="1">
      <alignment horizontal="left" vertical="center"/>
    </xf>
    <xf numFmtId="0" fontId="3" fillId="0" borderId="21" xfId="0" applyFont="1" applyBorder="1" applyAlignment="1">
      <alignment horizontal="left" vertical="center"/>
    </xf>
    <xf numFmtId="1" fontId="3" fillId="0" borderId="83" xfId="0" applyNumberFormat="1" applyFont="1" applyBorder="1" applyAlignment="1">
      <alignment horizontal="left" vertical="center"/>
    </xf>
    <xf numFmtId="0" fontId="5" fillId="0" borderId="118" xfId="0" applyFont="1" applyBorder="1" applyAlignment="1">
      <alignment horizontal="left" vertical="center"/>
    </xf>
    <xf numFmtId="0" fontId="2" fillId="0" borderId="18" xfId="0" applyFont="1" applyBorder="1" applyAlignment="1">
      <alignment horizontal="left" vertical="center"/>
    </xf>
    <xf numFmtId="1" fontId="2" fillId="0" borderId="19" xfId="0" applyNumberFormat="1" applyFont="1" applyBorder="1" applyAlignment="1">
      <alignment horizontal="left" vertical="center"/>
    </xf>
    <xf numFmtId="0" fontId="3" fillId="0" borderId="10" xfId="0" applyFont="1" applyBorder="1" applyAlignment="1">
      <alignment horizontal="left" vertical="center"/>
    </xf>
    <xf numFmtId="0" fontId="3" fillId="0" borderId="102" xfId="0" applyFont="1" applyBorder="1" applyAlignment="1">
      <alignment horizontal="left" vertical="center"/>
    </xf>
    <xf numFmtId="0" fontId="3" fillId="0" borderId="139" xfId="0" applyFont="1" applyBorder="1" applyAlignment="1">
      <alignment horizontal="left" vertical="center"/>
    </xf>
    <xf numFmtId="1" fontId="3" fillId="0" borderId="140" xfId="0" applyNumberFormat="1" applyFont="1" applyBorder="1" applyAlignment="1">
      <alignment horizontal="left" vertical="center"/>
    </xf>
    <xf numFmtId="0" fontId="5" fillId="0" borderId="173" xfId="0" applyFont="1" applyBorder="1" applyAlignment="1">
      <alignment horizontal="left" vertical="center"/>
    </xf>
    <xf numFmtId="0" fontId="5" fillId="0" borderId="174" xfId="0" applyFont="1" applyBorder="1" applyAlignment="1">
      <alignment horizontal="left" vertical="center"/>
    </xf>
    <xf numFmtId="0" fontId="5" fillId="0" borderId="175" xfId="0" applyFont="1" applyBorder="1" applyAlignment="1">
      <alignment horizontal="left" vertical="center"/>
    </xf>
    <xf numFmtId="0" fontId="5" fillId="0" borderId="176" xfId="0" applyFont="1" applyBorder="1" applyAlignment="1">
      <alignment horizontal="left" vertical="center"/>
    </xf>
    <xf numFmtId="1" fontId="2" fillId="0" borderId="138" xfId="0" applyNumberFormat="1" applyFont="1" applyBorder="1" applyAlignment="1">
      <alignment horizontal="left" vertical="center"/>
    </xf>
    <xf numFmtId="1" fontId="2" fillId="0" borderId="135" xfId="0" applyNumberFormat="1" applyFont="1" applyBorder="1" applyAlignment="1">
      <alignment horizontal="left" vertical="center"/>
    </xf>
    <xf numFmtId="1" fontId="3" fillId="0" borderId="157" xfId="0" applyNumberFormat="1" applyFont="1" applyBorder="1" applyAlignment="1">
      <alignment horizontal="left" vertical="center"/>
    </xf>
    <xf numFmtId="0" fontId="5" fillId="0" borderId="122" xfId="0" applyFont="1" applyBorder="1" applyAlignment="1">
      <alignment horizontal="left" vertical="center"/>
    </xf>
    <xf numFmtId="0" fontId="5" fillId="0" borderId="174" xfId="0" applyFont="1" applyBorder="1" applyAlignment="1">
      <alignment horizontal="center" vertical="center"/>
    </xf>
    <xf numFmtId="1" fontId="3" fillId="0" borderId="116" xfId="0" applyNumberFormat="1" applyFont="1" applyBorder="1" applyAlignment="1">
      <alignment horizontal="left" vertical="center"/>
    </xf>
    <xf numFmtId="0" fontId="5" fillId="0" borderId="115" xfId="0" applyFont="1" applyBorder="1" applyAlignment="1">
      <alignment horizontal="left" vertical="center"/>
    </xf>
    <xf numFmtId="0" fontId="2" fillId="0" borderId="19" xfId="0" applyFont="1" applyBorder="1" applyAlignment="1">
      <alignment horizontal="left" vertical="center"/>
    </xf>
    <xf numFmtId="1" fontId="3" fillId="0" borderId="0" xfId="0" applyNumberFormat="1" applyFont="1" applyAlignment="1">
      <alignment horizontal="left" vertical="center"/>
    </xf>
    <xf numFmtId="2" fontId="3" fillId="0" borderId="0" xfId="0" applyNumberFormat="1" applyFont="1" applyAlignment="1">
      <alignment horizontal="left" vertical="center"/>
    </xf>
    <xf numFmtId="1" fontId="5" fillId="0" borderId="167" xfId="0" applyNumberFormat="1" applyFont="1" applyBorder="1" applyAlignment="1">
      <alignment horizontal="left" vertical="center"/>
    </xf>
    <xf numFmtId="2" fontId="4" fillId="0" borderId="0" xfId="0" applyNumberFormat="1" applyFont="1" applyAlignment="1">
      <alignment horizontal="left" vertical="center"/>
    </xf>
    <xf numFmtId="0" fontId="3" fillId="0" borderId="123" xfId="0" applyFont="1" applyBorder="1" applyAlignment="1">
      <alignment horizontal="left" vertical="center"/>
    </xf>
    <xf numFmtId="0" fontId="3" fillId="0" borderId="145" xfId="0" applyFont="1" applyBorder="1" applyAlignment="1">
      <alignment horizontal="left" vertical="center"/>
    </xf>
    <xf numFmtId="2" fontId="3" fillId="0" borderId="145" xfId="0" applyNumberFormat="1" applyFont="1" applyBorder="1" applyAlignment="1">
      <alignment horizontal="left" vertical="center"/>
    </xf>
    <xf numFmtId="1" fontId="3" fillId="0" borderId="146" xfId="0" applyNumberFormat="1" applyFont="1" applyBorder="1" applyAlignment="1">
      <alignment horizontal="left" vertical="center"/>
    </xf>
    <xf numFmtId="0" fontId="3" fillId="0" borderId="0" xfId="0" quotePrefix="1" applyFont="1" applyAlignment="1">
      <alignment horizontal="left" vertical="center"/>
    </xf>
    <xf numFmtId="49" fontId="3" fillId="0" borderId="0" xfId="0" applyNumberFormat="1" applyFont="1" applyAlignment="1">
      <alignment horizontal="left" vertical="center"/>
    </xf>
    <xf numFmtId="0" fontId="4" fillId="0" borderId="121" xfId="0" applyFont="1" applyBorder="1" applyAlignment="1">
      <alignment horizontal="left" vertical="center" wrapText="1"/>
    </xf>
    <xf numFmtId="0" fontId="5" fillId="0" borderId="121" xfId="0" applyFont="1" applyBorder="1" applyAlignment="1">
      <alignment horizontal="left" vertical="center" wrapText="1"/>
    </xf>
    <xf numFmtId="0" fontId="8" fillId="0" borderId="121" xfId="0" applyFont="1" applyBorder="1" applyAlignment="1">
      <alignment horizontal="left" vertical="center"/>
    </xf>
    <xf numFmtId="0" fontId="3" fillId="0" borderId="154" xfId="0" applyFont="1" applyBorder="1" applyAlignment="1">
      <alignment horizontal="left" vertical="center"/>
    </xf>
    <xf numFmtId="0" fontId="3" fillId="0" borderId="151" xfId="0" applyFont="1" applyBorder="1" applyAlignment="1">
      <alignment horizontal="left" vertical="center"/>
    </xf>
    <xf numFmtId="1" fontId="3" fillId="0" borderId="152" xfId="0" applyNumberFormat="1" applyFont="1" applyBorder="1" applyAlignment="1">
      <alignment horizontal="left" vertical="center"/>
    </xf>
    <xf numFmtId="0" fontId="5" fillId="0" borderId="55" xfId="0" applyFont="1" applyBorder="1" applyAlignment="1">
      <alignment horizontal="left" vertical="center"/>
    </xf>
    <xf numFmtId="0" fontId="3" fillId="0" borderId="0" xfId="0" applyFont="1" applyAlignment="1">
      <alignment vertical="center"/>
    </xf>
    <xf numFmtId="1" fontId="5" fillId="0" borderId="0" xfId="0" applyNumberFormat="1" applyFont="1" applyAlignment="1">
      <alignment horizontal="center" vertical="center"/>
    </xf>
    <xf numFmtId="49" fontId="5" fillId="0" borderId="7" xfId="0" quotePrefix="1" applyNumberFormat="1" applyFont="1" applyBorder="1" applyAlignment="1">
      <alignment horizontal="center" vertical="center"/>
    </xf>
    <xf numFmtId="0" fontId="5" fillId="0" borderId="116" xfId="0" applyFont="1" applyBorder="1" applyAlignment="1">
      <alignment horizontal="center" vertical="center"/>
    </xf>
    <xf numFmtId="0" fontId="5" fillId="0" borderId="173" xfId="0" applyFont="1" applyBorder="1" applyAlignment="1">
      <alignment horizontal="center" vertical="center"/>
    </xf>
    <xf numFmtId="0" fontId="5" fillId="0" borderId="174" xfId="0" applyFont="1" applyBorder="1" applyAlignment="1">
      <alignment horizontal="center" vertical="center" wrapText="1"/>
    </xf>
    <xf numFmtId="0" fontId="5" fillId="0" borderId="176" xfId="0" applyFont="1" applyBorder="1" applyAlignment="1">
      <alignment horizontal="center" vertical="center"/>
    </xf>
    <xf numFmtId="1" fontId="3" fillId="0" borderId="115" xfId="0" applyNumberFormat="1" applyFont="1" applyBorder="1" applyAlignment="1">
      <alignment horizontal="center" vertical="center"/>
    </xf>
    <xf numFmtId="0" fontId="3" fillId="0" borderId="0" xfId="0" applyFont="1" applyAlignment="1">
      <alignment horizontal="center" vertical="center" wrapText="1"/>
    </xf>
    <xf numFmtId="0" fontId="5" fillId="0" borderId="172" xfId="0" applyFont="1" applyBorder="1" applyAlignment="1">
      <alignment horizontal="center" vertical="center" wrapText="1"/>
    </xf>
    <xf numFmtId="1" fontId="5" fillId="0" borderId="167" xfId="0" applyNumberFormat="1" applyFont="1" applyBorder="1" applyAlignment="1">
      <alignment horizontal="center" vertical="center"/>
    </xf>
    <xf numFmtId="0" fontId="5" fillId="0" borderId="171"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15" xfId="0" applyFont="1" applyBorder="1" applyAlignment="1">
      <alignment horizontal="center" vertical="center" wrapText="1"/>
    </xf>
    <xf numFmtId="1" fontId="2" fillId="0" borderId="0" xfId="0" applyNumberFormat="1" applyFont="1" applyAlignment="1">
      <alignment horizontal="center" vertical="center"/>
    </xf>
    <xf numFmtId="2" fontId="4" fillId="0" borderId="0" xfId="0" applyNumberFormat="1" applyFont="1" applyAlignment="1">
      <alignment horizontal="center" vertical="center"/>
    </xf>
    <xf numFmtId="2" fontId="2" fillId="0" borderId="0" xfId="0" applyNumberFormat="1" applyFont="1" applyAlignment="1">
      <alignment horizontal="center" vertical="center"/>
    </xf>
    <xf numFmtId="1" fontId="5" fillId="0" borderId="120" xfId="0" applyNumberFormat="1" applyFont="1" applyBorder="1" applyAlignment="1">
      <alignment horizontal="center" vertical="center"/>
    </xf>
    <xf numFmtId="49" fontId="5" fillId="0" borderId="158" xfId="0" applyNumberFormat="1" applyFont="1" applyBorder="1" applyAlignment="1">
      <alignment horizontal="center" vertical="center"/>
    </xf>
    <xf numFmtId="49" fontId="5" fillId="0" borderId="171" xfId="0" applyNumberFormat="1"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49" fontId="9" fillId="0" borderId="0" xfId="0" applyNumberFormat="1" applyFont="1" applyAlignment="1">
      <alignment horizontal="left" vertical="center" wrapText="1"/>
    </xf>
    <xf numFmtId="0" fontId="10" fillId="0" borderId="0" xfId="0" applyFont="1" applyAlignment="1">
      <alignment horizontal="left" vertical="center" wrapText="1"/>
    </xf>
    <xf numFmtId="49" fontId="9" fillId="0" borderId="0" xfId="0" applyNumberFormat="1" applyFont="1" applyAlignment="1">
      <alignment horizontal="left" vertical="center"/>
    </xf>
    <xf numFmtId="0" fontId="10" fillId="0" borderId="12" xfId="0" applyFont="1" applyBorder="1" applyAlignment="1">
      <alignment horizontal="left" vertical="center"/>
    </xf>
    <xf numFmtId="49" fontId="10" fillId="0" borderId="12" xfId="0" applyNumberFormat="1" applyFont="1" applyBorder="1" applyAlignment="1">
      <alignment horizontal="left" vertical="center"/>
    </xf>
    <xf numFmtId="0" fontId="10" fillId="0" borderId="121" xfId="0" applyFont="1" applyBorder="1" applyAlignment="1">
      <alignment horizontal="left" vertical="center"/>
    </xf>
    <xf numFmtId="49" fontId="10" fillId="0" borderId="12" xfId="0" applyNumberFormat="1" applyFont="1" applyBorder="1" applyAlignment="1">
      <alignment horizontal="left" vertical="center" wrapText="1"/>
    </xf>
    <xf numFmtId="0" fontId="3" fillId="0" borderId="12" xfId="0" applyFont="1" applyBorder="1" applyAlignment="1">
      <alignment horizontal="left" vertical="center"/>
    </xf>
    <xf numFmtId="0" fontId="8" fillId="0" borderId="12" xfId="0" applyFont="1" applyBorder="1" applyAlignment="1">
      <alignment horizontal="left" vertical="center"/>
    </xf>
    <xf numFmtId="4" fontId="41" fillId="0" borderId="12" xfId="0" applyNumberFormat="1" applyFont="1" applyBorder="1" applyAlignment="1">
      <alignment horizontal="left" vertical="center"/>
    </xf>
    <xf numFmtId="4" fontId="41" fillId="0" borderId="12" xfId="0" applyNumberFormat="1" applyFont="1" applyBorder="1" applyAlignment="1">
      <alignment horizontal="left" vertical="center" wrapText="1"/>
    </xf>
    <xf numFmtId="4" fontId="10" fillId="0" borderId="121" xfId="0" applyNumberFormat="1" applyFont="1" applyBorder="1" applyAlignment="1">
      <alignment horizontal="left" vertical="center"/>
    </xf>
    <xf numFmtId="4" fontId="10" fillId="0" borderId="0" xfId="0" applyNumberFormat="1" applyFont="1" applyAlignment="1">
      <alignment horizontal="left" vertical="center"/>
    </xf>
    <xf numFmtId="0" fontId="41" fillId="0" borderId="12" xfId="0" applyFont="1" applyBorder="1" applyAlignment="1">
      <alignment horizontal="left" vertical="center"/>
    </xf>
    <xf numFmtId="49" fontId="41" fillId="0" borderId="12" xfId="0" applyNumberFormat="1" applyFont="1" applyBorder="1" applyAlignment="1">
      <alignment horizontal="left" vertical="center"/>
    </xf>
    <xf numFmtId="0" fontId="42" fillId="0" borderId="12" xfId="0" applyFont="1" applyBorder="1" applyAlignment="1">
      <alignment horizontal="left" vertical="center"/>
    </xf>
    <xf numFmtId="49" fontId="42" fillId="0" borderId="12" xfId="0" applyNumberFormat="1" applyFont="1" applyBorder="1" applyAlignment="1">
      <alignment horizontal="left" vertical="center"/>
    </xf>
    <xf numFmtId="49" fontId="41" fillId="0" borderId="12" xfId="0" applyNumberFormat="1" applyFont="1" applyBorder="1" applyAlignment="1">
      <alignment horizontal="left" vertical="center" wrapText="1"/>
    </xf>
    <xf numFmtId="49" fontId="42" fillId="0" borderId="12" xfId="0" applyNumberFormat="1" applyFont="1" applyBorder="1" applyAlignment="1">
      <alignment vertical="center"/>
    </xf>
    <xf numFmtId="1" fontId="5" fillId="0" borderId="104" xfId="0" applyNumberFormat="1" applyFont="1" applyBorder="1" applyAlignment="1">
      <alignment horizontal="left" vertical="center"/>
    </xf>
    <xf numFmtId="0" fontId="41" fillId="0" borderId="0" xfId="0" applyFont="1" applyAlignment="1">
      <alignment horizontal="left" vertical="center"/>
    </xf>
    <xf numFmtId="49" fontId="41" fillId="0" borderId="0" xfId="0" applyNumberFormat="1" applyFont="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42" fillId="0" borderId="0" xfId="0" applyFont="1" applyAlignment="1">
      <alignment horizontal="left" vertical="center" wrapText="1"/>
    </xf>
    <xf numFmtId="49" fontId="42" fillId="0" borderId="0" xfId="0" applyNumberFormat="1" applyFont="1" applyAlignment="1">
      <alignment horizontal="left" vertical="center"/>
    </xf>
    <xf numFmtId="0" fontId="29" fillId="0" borderId="21" xfId="0" applyFont="1" applyBorder="1" applyAlignment="1">
      <alignment horizontal="left" vertical="center"/>
    </xf>
    <xf numFmtId="0" fontId="42" fillId="0" borderId="0" xfId="0" applyFont="1" applyAlignment="1">
      <alignment horizontal="left" vertical="center"/>
    </xf>
    <xf numFmtId="0" fontId="41" fillId="0" borderId="12" xfId="0" applyFont="1" applyBorder="1" applyAlignment="1">
      <alignment horizontal="left" vertical="center" wrapText="1"/>
    </xf>
    <xf numFmtId="1" fontId="3" fillId="0" borderId="12" xfId="0" applyNumberFormat="1" applyFont="1" applyBorder="1" applyAlignment="1">
      <alignment horizontal="left" vertical="center"/>
    </xf>
    <xf numFmtId="0" fontId="42" fillId="0" borderId="12" xfId="0" applyFont="1" applyBorder="1" applyAlignment="1">
      <alignment horizontal="left" vertical="center" wrapText="1"/>
    </xf>
    <xf numFmtId="1" fontId="5" fillId="0" borderId="121" xfId="0" applyNumberFormat="1" applyFont="1" applyBorder="1" applyAlignment="1">
      <alignment horizontal="left" vertical="center"/>
    </xf>
    <xf numFmtId="0" fontId="5" fillId="0" borderId="177" xfId="0" applyFont="1" applyBorder="1" applyAlignment="1">
      <alignment horizontal="center" vertical="center"/>
    </xf>
    <xf numFmtId="0" fontId="3" fillId="0" borderId="62" xfId="0" applyFont="1" applyBorder="1" applyAlignment="1">
      <alignment horizontal="left" vertical="center"/>
    </xf>
    <xf numFmtId="49" fontId="10" fillId="0" borderId="0" xfId="0" applyNumberFormat="1" applyFont="1" applyAlignment="1">
      <alignment horizontal="left" vertical="center"/>
    </xf>
    <xf numFmtId="0" fontId="3" fillId="0" borderId="124" xfId="0" applyFont="1" applyBorder="1" applyAlignment="1">
      <alignment horizontal="left" vertical="center"/>
    </xf>
    <xf numFmtId="0" fontId="3" fillId="0" borderId="38" xfId="0" applyFont="1" applyBorder="1" applyAlignment="1">
      <alignment horizontal="left" vertical="center"/>
    </xf>
    <xf numFmtId="1" fontId="3" fillId="0" borderId="43" xfId="0" applyNumberFormat="1" applyFont="1" applyBorder="1" applyAlignment="1">
      <alignment horizontal="left" vertical="center"/>
    </xf>
    <xf numFmtId="0" fontId="3" fillId="0" borderId="127" xfId="0" applyFont="1" applyBorder="1" applyAlignment="1">
      <alignment horizontal="left" vertical="center"/>
    </xf>
    <xf numFmtId="0" fontId="3" fillId="0" borderId="1" xfId="0" applyFont="1" applyBorder="1" applyAlignment="1">
      <alignment horizontal="left" vertical="center"/>
    </xf>
    <xf numFmtId="1" fontId="3" fillId="0" borderId="2" xfId="0" applyNumberFormat="1" applyFont="1" applyBorder="1" applyAlignment="1">
      <alignment horizontal="left" vertical="center"/>
    </xf>
    <xf numFmtId="1" fontId="3" fillId="0" borderId="25" xfId="0" applyNumberFormat="1" applyFont="1" applyBorder="1" applyAlignment="1">
      <alignment horizontal="left" vertical="center"/>
    </xf>
    <xf numFmtId="0" fontId="3" fillId="0" borderId="128" xfId="0" applyFont="1" applyBorder="1" applyAlignment="1">
      <alignment horizontal="left" vertical="center"/>
    </xf>
    <xf numFmtId="0" fontId="3" fillId="0" borderId="39" xfId="0" applyFont="1" applyBorder="1" applyAlignment="1">
      <alignment horizontal="left" vertical="center"/>
    </xf>
    <xf numFmtId="1" fontId="3" fillId="0" borderId="44" xfId="0" applyNumberFormat="1" applyFont="1" applyBorder="1" applyAlignment="1">
      <alignment horizontal="left" vertical="center"/>
    </xf>
    <xf numFmtId="49" fontId="5" fillId="0" borderId="62" xfId="0" applyNumberFormat="1" applyFont="1" applyBorder="1" applyAlignment="1">
      <alignment horizontal="left" vertical="center"/>
    </xf>
    <xf numFmtId="0" fontId="5" fillId="0" borderId="136" xfId="0" applyFont="1" applyBorder="1" applyAlignment="1">
      <alignment horizontal="left" vertical="center"/>
    </xf>
    <xf numFmtId="1" fontId="5" fillId="0" borderId="29" xfId="0" applyNumberFormat="1" applyFont="1" applyBorder="1" applyAlignment="1">
      <alignment horizontal="left" vertical="center"/>
    </xf>
    <xf numFmtId="2" fontId="5" fillId="0" borderId="29" xfId="0" applyNumberFormat="1" applyFont="1" applyBorder="1" applyAlignment="1">
      <alignment horizontal="left" vertical="center"/>
    </xf>
    <xf numFmtId="1" fontId="5" fillId="0" borderId="95" xfId="0" applyNumberFormat="1" applyFont="1" applyBorder="1" applyAlignment="1">
      <alignment horizontal="left" vertical="center"/>
    </xf>
    <xf numFmtId="49" fontId="5" fillId="0" borderId="62" xfId="0" applyNumberFormat="1" applyFont="1" applyBorder="1" applyAlignment="1">
      <alignment horizontal="left" vertical="center" wrapText="1"/>
    </xf>
    <xf numFmtId="0" fontId="5" fillId="0" borderId="75" xfId="0" applyFont="1" applyBorder="1" applyAlignment="1">
      <alignment horizontal="left" vertical="center"/>
    </xf>
    <xf numFmtId="0" fontId="5" fillId="0" borderId="26" xfId="0" applyFont="1" applyBorder="1" applyAlignment="1">
      <alignment horizontal="left" vertical="center"/>
    </xf>
    <xf numFmtId="1" fontId="5" fillId="0" borderId="28" xfId="0" applyNumberFormat="1" applyFont="1" applyBorder="1" applyAlignment="1">
      <alignment horizontal="left" vertical="center"/>
    </xf>
    <xf numFmtId="0" fontId="4" fillId="0" borderId="62" xfId="0" applyFont="1" applyBorder="1" applyAlignment="1">
      <alignment horizontal="left" vertical="center"/>
    </xf>
    <xf numFmtId="49" fontId="4" fillId="0" borderId="62" xfId="0" applyNumberFormat="1" applyFont="1" applyBorder="1" applyAlignment="1">
      <alignment horizontal="left" vertical="center" wrapText="1"/>
    </xf>
    <xf numFmtId="0" fontId="5" fillId="0" borderId="130" xfId="0" applyFont="1" applyBorder="1" applyAlignment="1">
      <alignment horizontal="left" vertical="center"/>
    </xf>
    <xf numFmtId="0" fontId="5" fillId="0" borderId="35" xfId="0" applyFont="1" applyBorder="1" applyAlignment="1">
      <alignment horizontal="left" vertical="center"/>
    </xf>
    <xf numFmtId="1" fontId="5" fillId="0" borderId="51" xfId="0" applyNumberFormat="1"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8" xfId="0" applyFont="1" applyBorder="1" applyAlignment="1">
      <alignment horizontal="left" vertical="center"/>
    </xf>
    <xf numFmtId="0" fontId="5" fillId="0" borderId="29" xfId="0" applyFont="1" applyBorder="1" applyAlignment="1">
      <alignment horizontal="left" vertical="center"/>
    </xf>
    <xf numFmtId="0" fontId="5" fillId="0" borderId="21" xfId="0" applyFont="1" applyBorder="1" applyAlignment="1">
      <alignment horizontal="left" vertical="center"/>
    </xf>
    <xf numFmtId="1" fontId="5" fillId="0" borderId="83" xfId="0" applyNumberFormat="1" applyFont="1" applyBorder="1" applyAlignment="1">
      <alignment horizontal="left" vertical="center"/>
    </xf>
    <xf numFmtId="0" fontId="5" fillId="0" borderId="129" xfId="0" applyFont="1" applyBorder="1" applyAlignment="1">
      <alignment horizontal="left" vertical="center"/>
    </xf>
    <xf numFmtId="1" fontId="5" fillId="0" borderId="32" xfId="0" applyNumberFormat="1" applyFont="1" applyBorder="1" applyAlignment="1">
      <alignment horizontal="left" vertical="center"/>
    </xf>
    <xf numFmtId="2" fontId="5" fillId="0" borderId="32" xfId="0" applyNumberFormat="1" applyFont="1" applyBorder="1" applyAlignment="1">
      <alignment horizontal="left" vertical="center"/>
    </xf>
    <xf numFmtId="1" fontId="5" fillId="0" borderId="50" xfId="0" applyNumberFormat="1" applyFont="1" applyBorder="1" applyAlignment="1">
      <alignment horizontal="left" vertical="center"/>
    </xf>
    <xf numFmtId="4" fontId="4" fillId="0" borderId="167" xfId="0" applyNumberFormat="1" applyFont="1" applyBorder="1" applyAlignment="1">
      <alignment horizontal="left" vertical="center"/>
    </xf>
    <xf numFmtId="4" fontId="4" fillId="0" borderId="12" xfId="0" applyNumberFormat="1" applyFont="1" applyBorder="1" applyAlignment="1">
      <alignment horizontal="left" vertical="center" wrapText="1"/>
    </xf>
    <xf numFmtId="4" fontId="3" fillId="0" borderId="121" xfId="0" applyNumberFormat="1" applyFont="1" applyBorder="1" applyAlignment="1">
      <alignment horizontal="left" vertical="center"/>
    </xf>
    <xf numFmtId="4" fontId="5" fillId="0" borderId="75" xfId="0" applyNumberFormat="1" applyFont="1" applyBorder="1" applyAlignment="1">
      <alignment horizontal="left" vertical="center"/>
    </xf>
    <xf numFmtId="4" fontId="5" fillId="0" borderId="26" xfId="0" applyNumberFormat="1" applyFont="1" applyBorder="1" applyAlignment="1">
      <alignment horizontal="left" vertical="center"/>
    </xf>
    <xf numFmtId="4" fontId="5" fillId="0" borderId="28" xfId="0" applyNumberFormat="1" applyFont="1" applyBorder="1" applyAlignment="1">
      <alignment horizontal="left" vertical="center"/>
    </xf>
    <xf numFmtId="164" fontId="12" fillId="0" borderId="0" xfId="0" applyNumberFormat="1" applyFont="1" applyAlignment="1">
      <alignment horizontal="left" vertical="center"/>
    </xf>
    <xf numFmtId="49" fontId="4" fillId="0" borderId="12" xfId="0" applyNumberFormat="1" applyFont="1" applyBorder="1" applyAlignment="1">
      <alignment horizontal="left" vertical="center" wrapText="1"/>
    </xf>
    <xf numFmtId="0" fontId="5" fillId="0" borderId="62" xfId="0" applyFont="1" applyBorder="1" applyAlignment="1">
      <alignment horizontal="left" vertical="center" wrapText="1"/>
    </xf>
    <xf numFmtId="1" fontId="5" fillId="0" borderId="26" xfId="0" applyNumberFormat="1" applyFont="1" applyBorder="1" applyAlignment="1">
      <alignment horizontal="left" vertical="center"/>
    </xf>
    <xf numFmtId="2" fontId="5" fillId="0" borderId="26" xfId="0" applyNumberFormat="1" applyFont="1" applyBorder="1" applyAlignment="1">
      <alignment horizontal="left" vertical="center"/>
    </xf>
    <xf numFmtId="0" fontId="4" fillId="0" borderId="62" xfId="0" applyFont="1" applyBorder="1" applyAlignment="1">
      <alignment horizontal="left" vertical="center" wrapText="1"/>
    </xf>
    <xf numFmtId="0" fontId="5" fillId="0" borderId="32" xfId="0" applyFont="1" applyBorder="1" applyAlignment="1">
      <alignment horizontal="left" vertical="center"/>
    </xf>
    <xf numFmtId="0" fontId="5" fillId="0" borderId="50" xfId="0" applyFont="1" applyBorder="1" applyAlignment="1">
      <alignment horizontal="left" vertical="center"/>
    </xf>
    <xf numFmtId="0" fontId="5" fillId="0" borderId="28" xfId="0" applyFont="1" applyBorder="1" applyAlignment="1">
      <alignment horizontal="left" vertical="center"/>
    </xf>
    <xf numFmtId="0" fontId="5" fillId="0" borderId="27" xfId="0" applyFont="1" applyBorder="1" applyAlignment="1">
      <alignment horizontal="left" vertical="center"/>
    </xf>
    <xf numFmtId="0" fontId="3" fillId="0" borderId="112" xfId="0" applyFont="1" applyBorder="1" applyAlignment="1">
      <alignment horizontal="left" vertical="center"/>
    </xf>
    <xf numFmtId="0" fontId="5" fillId="0" borderId="10" xfId="0" applyFont="1" applyBorder="1" applyAlignment="1">
      <alignment horizontal="left" vertical="center"/>
    </xf>
    <xf numFmtId="1" fontId="5" fillId="0" borderId="8" xfId="0" applyNumberFormat="1" applyFont="1" applyBorder="1" applyAlignment="1">
      <alignment horizontal="left" vertical="center"/>
    </xf>
    <xf numFmtId="2" fontId="5" fillId="0" borderId="8" xfId="0" applyNumberFormat="1" applyFont="1" applyBorder="1" applyAlignment="1">
      <alignment horizontal="left" vertical="center"/>
    </xf>
    <xf numFmtId="1" fontId="5" fillId="0" borderId="9" xfId="0" applyNumberFormat="1" applyFont="1" applyBorder="1" applyAlignment="1">
      <alignment horizontal="left" vertical="center"/>
    </xf>
    <xf numFmtId="0" fontId="37" fillId="0" borderId="120" xfId="0" applyFont="1" applyBorder="1" applyAlignment="1">
      <alignment horizontal="left" vertical="center"/>
    </xf>
    <xf numFmtId="1" fontId="5" fillId="0" borderId="117" xfId="0" applyNumberFormat="1" applyFont="1" applyBorder="1" applyAlignment="1">
      <alignment horizontal="left" vertical="center"/>
    </xf>
    <xf numFmtId="0" fontId="4" fillId="0" borderId="141" xfId="0" applyFont="1" applyBorder="1" applyAlignment="1">
      <alignment horizontal="left" vertical="center"/>
    </xf>
    <xf numFmtId="0" fontId="4" fillId="0" borderId="142" xfId="0" applyFont="1" applyBorder="1" applyAlignment="1">
      <alignment horizontal="left" vertical="center"/>
    </xf>
    <xf numFmtId="0" fontId="4" fillId="0" borderId="143" xfId="0" applyFont="1" applyBorder="1" applyAlignment="1">
      <alignment horizontal="left" vertical="center"/>
    </xf>
    <xf numFmtId="1" fontId="5" fillId="0" borderId="116" xfId="0" applyNumberFormat="1" applyFont="1" applyBorder="1" applyAlignment="1">
      <alignment horizontal="left" vertical="center"/>
    </xf>
    <xf numFmtId="0" fontId="12" fillId="0" borderId="0" xfId="0" applyFont="1" applyAlignment="1">
      <alignment horizontal="left" vertical="center"/>
    </xf>
    <xf numFmtId="1" fontId="5" fillId="0" borderId="55" xfId="0" applyNumberFormat="1" applyFont="1" applyBorder="1" applyAlignment="1">
      <alignment horizontal="left" vertical="center"/>
    </xf>
    <xf numFmtId="0" fontId="12" fillId="0" borderId="121" xfId="0" applyFont="1" applyBorder="1" applyAlignment="1">
      <alignment horizontal="left" vertical="center"/>
    </xf>
    <xf numFmtId="0" fontId="37" fillId="0" borderId="62" xfId="0" applyFont="1" applyBorder="1" applyAlignment="1">
      <alignment horizontal="left" vertical="center"/>
    </xf>
    <xf numFmtId="1" fontId="4" fillId="0" borderId="46" xfId="0" applyNumberFormat="1" applyFont="1" applyBorder="1" applyAlignment="1">
      <alignment horizontal="left" vertical="center"/>
    </xf>
    <xf numFmtId="0" fontId="5" fillId="0" borderId="68" xfId="0" applyFont="1" applyBorder="1" applyAlignment="1">
      <alignment horizontal="left" vertical="center"/>
    </xf>
    <xf numFmtId="1" fontId="5" fillId="0" borderId="137" xfId="0" applyNumberFormat="1" applyFont="1" applyBorder="1" applyAlignment="1">
      <alignment horizontal="left" vertical="center"/>
    </xf>
    <xf numFmtId="4" fontId="3" fillId="0" borderId="92" xfId="0" applyNumberFormat="1" applyFont="1" applyBorder="1" applyAlignment="1">
      <alignment horizontal="center" vertical="center"/>
    </xf>
    <xf numFmtId="4" fontId="3" fillId="0" borderId="91" xfId="0" applyNumberFormat="1" applyFont="1" applyBorder="1" applyAlignment="1">
      <alignment horizontal="center" vertical="center"/>
    </xf>
    <xf numFmtId="4" fontId="3" fillId="0" borderId="94" xfId="0" applyNumberFormat="1" applyFont="1" applyBorder="1" applyAlignment="1">
      <alignment horizontal="center" vertical="center"/>
    </xf>
    <xf numFmtId="4" fontId="3" fillId="0" borderId="93" xfId="0" applyNumberFormat="1" applyFont="1" applyBorder="1" applyAlignment="1">
      <alignment horizontal="center" vertical="center"/>
    </xf>
    <xf numFmtId="4" fontId="3" fillId="0" borderId="89" xfId="0" applyNumberFormat="1" applyFont="1" applyBorder="1" applyAlignment="1">
      <alignment horizontal="center" vertical="center"/>
    </xf>
    <xf numFmtId="164" fontId="12" fillId="0" borderId="91" xfId="0" applyNumberFormat="1" applyFont="1" applyBorder="1" applyAlignment="1">
      <alignment horizontal="center" vertical="center"/>
    </xf>
    <xf numFmtId="164" fontId="12" fillId="0" borderId="94" xfId="0" applyNumberFormat="1" applyFont="1" applyBorder="1" applyAlignment="1">
      <alignment horizontal="center" vertical="center"/>
    </xf>
    <xf numFmtId="164" fontId="12" fillId="0" borderId="92" xfId="0" applyNumberFormat="1" applyFont="1" applyBorder="1" applyAlignment="1">
      <alignment horizontal="center" vertical="center"/>
    </xf>
    <xf numFmtId="164" fontId="12" fillId="0" borderId="93" xfId="0" applyNumberFormat="1" applyFont="1" applyBorder="1" applyAlignment="1">
      <alignment horizontal="center" vertical="center"/>
    </xf>
    <xf numFmtId="164" fontId="12" fillId="0" borderId="89" xfId="0" applyNumberFormat="1" applyFont="1" applyBorder="1" applyAlignment="1">
      <alignment horizontal="center" vertical="center"/>
    </xf>
    <xf numFmtId="0" fontId="2" fillId="0" borderId="0" xfId="0" applyFont="1" applyAlignment="1">
      <alignment horizontal="center" vertical="center" wrapText="1"/>
    </xf>
    <xf numFmtId="0" fontId="3" fillId="0" borderId="132" xfId="0" applyFont="1" applyBorder="1" applyAlignment="1">
      <alignment horizontal="center" vertical="center" wrapText="1"/>
    </xf>
    <xf numFmtId="0" fontId="3" fillId="0" borderId="178" xfId="0" applyFont="1" applyBorder="1" applyAlignment="1">
      <alignment horizontal="center" vertical="center"/>
    </xf>
    <xf numFmtId="1" fontId="3" fillId="0" borderId="0" xfId="0" applyNumberFormat="1" applyFont="1" applyAlignment="1">
      <alignment horizontal="center" vertical="center"/>
    </xf>
    <xf numFmtId="2" fontId="3" fillId="0" borderId="0" xfId="0" applyNumberFormat="1" applyFont="1" applyAlignment="1">
      <alignment horizontal="center" vertical="center"/>
    </xf>
    <xf numFmtId="0" fontId="3" fillId="0" borderId="103" xfId="0" applyFont="1" applyBorder="1" applyAlignment="1">
      <alignment horizontal="center" vertical="center" wrapText="1"/>
    </xf>
    <xf numFmtId="0" fontId="12" fillId="0" borderId="120" xfId="0" applyFont="1" applyBorder="1" applyAlignment="1">
      <alignment horizontal="center" vertical="center"/>
    </xf>
    <xf numFmtId="0" fontId="12" fillId="0" borderId="121" xfId="0" applyFont="1" applyBorder="1" applyAlignment="1">
      <alignment horizontal="center" vertical="center"/>
    </xf>
    <xf numFmtId="0" fontId="12" fillId="0" borderId="131" xfId="0" applyFont="1" applyBorder="1" applyAlignment="1">
      <alignment horizontal="center" vertical="center"/>
    </xf>
    <xf numFmtId="15" fontId="5" fillId="0" borderId="0" xfId="0" applyNumberFormat="1" applyFont="1" applyAlignment="1">
      <alignment horizontal="left" vertical="center"/>
    </xf>
    <xf numFmtId="15" fontId="5" fillId="0" borderId="0" xfId="0" applyNumberFormat="1" applyFont="1" applyAlignment="1">
      <alignment horizontal="left" vertical="center" wrapText="1"/>
    </xf>
    <xf numFmtId="15" fontId="4" fillId="0" borderId="0" xfId="0" applyNumberFormat="1" applyFont="1" applyAlignment="1">
      <alignment horizontal="left" vertical="center" wrapText="1"/>
    </xf>
    <xf numFmtId="49" fontId="5" fillId="0" borderId="167" xfId="0" applyNumberFormat="1" applyFont="1" applyBorder="1" applyAlignment="1">
      <alignment horizontal="left" vertical="center"/>
    </xf>
    <xf numFmtId="0" fontId="5" fillId="0" borderId="72" xfId="0" applyFont="1" applyBorder="1" applyAlignment="1">
      <alignment horizontal="left" vertical="center"/>
    </xf>
    <xf numFmtId="2" fontId="5" fillId="0" borderId="167" xfId="0" applyNumberFormat="1" applyFont="1" applyBorder="1" applyAlignment="1">
      <alignment horizontal="left" vertical="center"/>
    </xf>
    <xf numFmtId="49" fontId="4" fillId="0" borderId="167" xfId="0" applyNumberFormat="1" applyFont="1" applyBorder="1" applyAlignment="1">
      <alignment horizontal="left" vertical="center" wrapText="1"/>
    </xf>
    <xf numFmtId="0" fontId="5" fillId="0" borderId="198" xfId="0" applyFont="1" applyBorder="1" applyAlignment="1">
      <alignment horizontal="left" vertical="center"/>
    </xf>
    <xf numFmtId="49" fontId="4" fillId="0" borderId="167" xfId="0" applyNumberFormat="1" applyFont="1" applyBorder="1" applyAlignment="1">
      <alignment horizontal="left" vertical="center"/>
    </xf>
    <xf numFmtId="0" fontId="5" fillId="0" borderId="119" xfId="0" applyFont="1" applyBorder="1" applyAlignment="1">
      <alignment horizontal="left" vertical="center"/>
    </xf>
    <xf numFmtId="15" fontId="4" fillId="0" borderId="0" xfId="0" applyNumberFormat="1" applyFont="1" applyAlignment="1">
      <alignment horizontal="left" vertical="center"/>
    </xf>
    <xf numFmtId="1" fontId="4" fillId="0" borderId="142" xfId="0" applyNumberFormat="1" applyFont="1" applyBorder="1" applyAlignment="1">
      <alignment horizontal="left" vertical="center"/>
    </xf>
    <xf numFmtId="15" fontId="5" fillId="0" borderId="121" xfId="0" applyNumberFormat="1" applyFont="1" applyBorder="1" applyAlignment="1">
      <alignment horizontal="left" vertical="center"/>
    </xf>
    <xf numFmtId="0" fontId="5" fillId="0" borderId="207" xfId="0" applyFont="1" applyBorder="1" applyAlignment="1">
      <alignment horizontal="left" vertical="center"/>
    </xf>
    <xf numFmtId="0" fontId="5" fillId="0" borderId="208" xfId="0" applyFont="1" applyBorder="1" applyAlignment="1">
      <alignment horizontal="left" vertical="center"/>
    </xf>
    <xf numFmtId="1" fontId="5" fillId="0" borderId="209" xfId="0" applyNumberFormat="1" applyFont="1" applyBorder="1" applyAlignment="1">
      <alignment horizontal="left" vertical="center"/>
    </xf>
    <xf numFmtId="0" fontId="5" fillId="0" borderId="169" xfId="0" applyFont="1" applyBorder="1" applyAlignment="1">
      <alignment horizontal="left" vertical="center"/>
    </xf>
    <xf numFmtId="0" fontId="5" fillId="0" borderId="23" xfId="0" applyFont="1" applyBorder="1" applyAlignment="1">
      <alignment horizontal="left" vertical="center"/>
    </xf>
    <xf numFmtId="0" fontId="5" fillId="0" borderId="206" xfId="0" applyFont="1" applyBorder="1" applyAlignment="1">
      <alignment horizontal="left" vertical="center"/>
    </xf>
    <xf numFmtId="0" fontId="5" fillId="0" borderId="125" xfId="0" applyFont="1" applyBorder="1" applyAlignment="1">
      <alignment horizontal="left" vertical="center"/>
    </xf>
    <xf numFmtId="0" fontId="5" fillId="0" borderId="1" xfId="0" applyFont="1" applyBorder="1" applyAlignment="1">
      <alignment horizontal="left" vertical="center"/>
    </xf>
    <xf numFmtId="1" fontId="5" fillId="0" borderId="1" xfId="0" applyNumberFormat="1" applyFont="1" applyBorder="1" applyAlignment="1">
      <alignment horizontal="left" vertical="center"/>
    </xf>
    <xf numFmtId="15" fontId="4" fillId="0" borderId="121" xfId="0" applyNumberFormat="1" applyFont="1" applyBorder="1" applyAlignment="1">
      <alignment horizontal="left" vertical="center"/>
    </xf>
    <xf numFmtId="1" fontId="5" fillId="0" borderId="96" xfId="0" applyNumberFormat="1" applyFont="1" applyBorder="1" applyAlignment="1">
      <alignment horizontal="left" vertical="center"/>
    </xf>
    <xf numFmtId="0" fontId="5" fillId="0" borderId="114"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1" fontId="5" fillId="0" borderId="34" xfId="0" applyNumberFormat="1" applyFont="1" applyBorder="1" applyAlignment="1">
      <alignment horizontal="left" vertical="center"/>
    </xf>
    <xf numFmtId="1" fontId="5" fillId="0" borderId="36" xfId="0" applyNumberFormat="1" applyFont="1" applyBorder="1" applyAlignment="1">
      <alignment horizontal="left" vertical="center"/>
    </xf>
    <xf numFmtId="0" fontId="2" fillId="0" borderId="31" xfId="0" applyFont="1" applyBorder="1" applyAlignment="1">
      <alignment vertical="center" wrapText="1"/>
    </xf>
    <xf numFmtId="0" fontId="2" fillId="0" borderId="31" xfId="0" applyFont="1" applyBorder="1" applyAlignment="1">
      <alignment horizontal="left" vertical="center" wrapText="1"/>
    </xf>
    <xf numFmtId="1" fontId="5" fillId="0" borderId="112" xfId="0" applyNumberFormat="1" applyFont="1" applyBorder="1" applyAlignment="1">
      <alignment horizontal="left" vertical="center"/>
    </xf>
    <xf numFmtId="0" fontId="3" fillId="0" borderId="112" xfId="0" applyFont="1" applyBorder="1" applyAlignment="1">
      <alignment horizontal="center" vertical="center"/>
    </xf>
    <xf numFmtId="49" fontId="3" fillId="0" borderId="180" xfId="0" applyNumberFormat="1" applyFont="1" applyBorder="1" applyAlignment="1">
      <alignment horizontal="center" vertical="center"/>
    </xf>
    <xf numFmtId="49" fontId="30" fillId="0" borderId="26" xfId="0" applyNumberFormat="1" applyFont="1" applyBorder="1" applyAlignment="1">
      <alignment horizontal="center" vertical="center"/>
    </xf>
    <xf numFmtId="49" fontId="30" fillId="0" borderId="34" xfId="0" applyNumberFormat="1" applyFont="1" applyBorder="1" applyAlignment="1">
      <alignment horizontal="center" vertical="center"/>
    </xf>
    <xf numFmtId="49" fontId="30" fillId="0" borderId="75" xfId="0" applyNumberFormat="1" applyFont="1" applyBorder="1" applyAlignment="1">
      <alignment horizontal="center" vertical="center"/>
    </xf>
    <xf numFmtId="0" fontId="5" fillId="0" borderId="108" xfId="0" applyFont="1" applyBorder="1" applyAlignment="1">
      <alignment horizontal="left" vertical="center"/>
    </xf>
    <xf numFmtId="0" fontId="5" fillId="0" borderId="179" xfId="0" applyFont="1" applyBorder="1" applyAlignment="1">
      <alignment horizontal="left" vertical="center"/>
    </xf>
    <xf numFmtId="1" fontId="5" fillId="0" borderId="33" xfId="0" applyNumberFormat="1" applyFont="1" applyBorder="1" applyAlignment="1">
      <alignment horizontal="left" vertical="center"/>
    </xf>
    <xf numFmtId="0" fontId="5" fillId="0" borderId="180" xfId="0" applyFont="1" applyBorder="1" applyAlignment="1">
      <alignment horizontal="left" vertical="center"/>
    </xf>
    <xf numFmtId="1" fontId="5" fillId="0" borderId="181" xfId="0" applyNumberFormat="1" applyFont="1" applyBorder="1" applyAlignment="1">
      <alignment horizontal="left"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82" xfId="0" applyFont="1" applyBorder="1" applyAlignment="1">
      <alignment horizontal="left" vertical="center"/>
    </xf>
    <xf numFmtId="1" fontId="5" fillId="0" borderId="175" xfId="0" applyNumberFormat="1" applyFont="1" applyBorder="1" applyAlignment="1">
      <alignment horizontal="left" vertical="center"/>
    </xf>
    <xf numFmtId="0" fontId="5" fillId="0" borderId="111" xfId="0" applyFont="1" applyBorder="1" applyAlignment="1">
      <alignment horizontal="left" vertical="center" wrapText="1"/>
    </xf>
    <xf numFmtId="0" fontId="4" fillId="0" borderId="111" xfId="0" applyFont="1" applyBorder="1" applyAlignment="1">
      <alignment horizontal="left" vertical="center" wrapText="1"/>
    </xf>
    <xf numFmtId="1" fontId="5" fillId="0" borderId="35" xfId="0" applyNumberFormat="1" applyFont="1" applyBorder="1" applyAlignment="1">
      <alignment horizontal="left" vertical="center"/>
    </xf>
    <xf numFmtId="0" fontId="12" fillId="0" borderId="75" xfId="0" applyFont="1" applyBorder="1" applyAlignment="1">
      <alignment horizontal="left" vertical="center"/>
    </xf>
    <xf numFmtId="0" fontId="12" fillId="0" borderId="26" xfId="0" applyFont="1" applyBorder="1" applyAlignment="1">
      <alignment horizontal="left" vertical="center"/>
    </xf>
    <xf numFmtId="1" fontId="12" fillId="0" borderId="28" xfId="0" applyNumberFormat="1" applyFont="1" applyBorder="1" applyAlignment="1">
      <alignment horizontal="left" vertical="center"/>
    </xf>
    <xf numFmtId="0" fontId="4" fillId="0" borderId="167" xfId="0" applyFont="1" applyBorder="1" applyAlignment="1">
      <alignment horizontal="left" vertical="center" wrapText="1"/>
    </xf>
    <xf numFmtId="1" fontId="4" fillId="0" borderId="48" xfId="0" applyNumberFormat="1" applyFont="1" applyBorder="1" applyAlignment="1">
      <alignment horizontal="left" vertical="center"/>
    </xf>
    <xf numFmtId="0" fontId="3" fillId="0" borderId="72" xfId="0" applyFont="1" applyBorder="1" applyAlignment="1">
      <alignment vertical="center"/>
    </xf>
    <xf numFmtId="0" fontId="3" fillId="0" borderId="109" xfId="0" applyFont="1" applyBorder="1" applyAlignment="1">
      <alignment vertical="center"/>
    </xf>
    <xf numFmtId="0" fontId="3" fillId="0" borderId="59" xfId="0" applyFont="1" applyBorder="1" applyAlignment="1">
      <alignment vertical="center"/>
    </xf>
    <xf numFmtId="0" fontId="5" fillId="0" borderId="109" xfId="0" applyFont="1" applyBorder="1" applyAlignment="1">
      <alignment vertical="center"/>
    </xf>
    <xf numFmtId="0" fontId="3" fillId="0" borderId="119" xfId="0" applyFont="1" applyBorder="1" applyAlignment="1">
      <alignment vertical="center"/>
    </xf>
    <xf numFmtId="0" fontId="12" fillId="0" borderId="109" xfId="0" applyFont="1" applyBorder="1" applyAlignment="1">
      <alignment vertical="center"/>
    </xf>
    <xf numFmtId="0" fontId="3" fillId="0" borderId="169" xfId="0" applyFont="1" applyBorder="1" applyAlignment="1">
      <alignment vertical="center"/>
    </xf>
    <xf numFmtId="0" fontId="12" fillId="0" borderId="171" xfId="0" applyFont="1" applyBorder="1" applyAlignment="1">
      <alignment horizontal="center" vertical="center"/>
    </xf>
    <xf numFmtId="0" fontId="12" fillId="0" borderId="168" xfId="0" applyFont="1" applyBorder="1" applyAlignment="1">
      <alignment horizontal="center" vertical="center"/>
    </xf>
    <xf numFmtId="49" fontId="31" fillId="0" borderId="167" xfId="0" applyNumberFormat="1" applyFont="1" applyBorder="1" applyAlignment="1">
      <alignment horizontal="center" vertical="center"/>
    </xf>
    <xf numFmtId="0" fontId="3" fillId="0" borderId="111" xfId="0" applyFont="1" applyBorder="1" applyAlignment="1">
      <alignment horizontal="center" vertical="center" wrapText="1"/>
    </xf>
    <xf numFmtId="0" fontId="3" fillId="0" borderId="167" xfId="0" applyFont="1" applyBorder="1" applyAlignment="1">
      <alignment horizontal="center" vertical="center" wrapText="1"/>
    </xf>
    <xf numFmtId="0" fontId="3" fillId="0" borderId="174" xfId="0" applyFont="1" applyBorder="1" applyAlignment="1">
      <alignment horizontal="center" vertical="center" wrapText="1"/>
    </xf>
    <xf numFmtId="0" fontId="3" fillId="0" borderId="169" xfId="0" applyFont="1" applyBorder="1" applyAlignment="1">
      <alignment horizontal="left" vertical="center" wrapText="1"/>
    </xf>
    <xf numFmtId="4" fontId="3" fillId="0" borderId="0" xfId="0" applyNumberFormat="1" applyFont="1" applyAlignment="1">
      <alignment horizontal="center" vertical="center"/>
    </xf>
    <xf numFmtId="1" fontId="3" fillId="0" borderId="91" xfId="0" applyNumberFormat="1" applyFont="1" applyBorder="1" applyAlignment="1">
      <alignment horizontal="center" vertical="center"/>
    </xf>
    <xf numFmtId="1" fontId="3" fillId="0" borderId="94" xfId="0" applyNumberFormat="1" applyFont="1" applyBorder="1" applyAlignment="1">
      <alignment horizontal="center" vertical="center"/>
    </xf>
    <xf numFmtId="0" fontId="3" fillId="0" borderId="10" xfId="0" applyFont="1" applyBorder="1" applyAlignment="1">
      <alignment horizontal="center" vertical="center" wrapText="1"/>
    </xf>
    <xf numFmtId="2" fontId="3" fillId="0" borderId="8" xfId="0" applyNumberFormat="1" applyFont="1" applyBorder="1" applyAlignment="1">
      <alignment horizontal="center" vertical="center"/>
    </xf>
    <xf numFmtId="1" fontId="3" fillId="0" borderId="55" xfId="0" applyNumberFormat="1" applyFont="1" applyBorder="1" applyAlignment="1">
      <alignment horizontal="center" vertical="center"/>
    </xf>
    <xf numFmtId="1" fontId="3" fillId="0" borderId="103" xfId="0" applyNumberFormat="1" applyFont="1" applyBorder="1" applyAlignment="1">
      <alignment horizontal="center" vertical="center" wrapText="1"/>
    </xf>
    <xf numFmtId="0" fontId="7" fillId="0" borderId="120" xfId="0" applyFont="1" applyBorder="1" applyAlignment="1">
      <alignment horizontal="center" vertical="center"/>
    </xf>
    <xf numFmtId="0" fontId="8" fillId="0" borderId="120" xfId="0" applyFont="1" applyBorder="1" applyAlignment="1">
      <alignment horizontal="center" vertical="center"/>
    </xf>
    <xf numFmtId="0" fontId="8" fillId="0" borderId="120" xfId="0" applyFont="1" applyBorder="1" applyAlignment="1">
      <alignment horizontal="center" vertical="center" wrapText="1"/>
    </xf>
    <xf numFmtId="0" fontId="3" fillId="0" borderId="172" xfId="0" applyFont="1" applyBorder="1" applyAlignment="1">
      <alignment horizontal="center" vertical="center" wrapText="1"/>
    </xf>
    <xf numFmtId="1" fontId="3" fillId="0" borderId="81" xfId="0" applyNumberFormat="1" applyFont="1" applyBorder="1" applyAlignment="1">
      <alignment horizontal="center" vertical="center" wrapText="1"/>
    </xf>
    <xf numFmtId="0" fontId="3" fillId="0" borderId="104" xfId="0" applyFont="1" applyBorder="1" applyAlignment="1">
      <alignment horizontal="center" vertical="center" wrapText="1"/>
    </xf>
    <xf numFmtId="1" fontId="5" fillId="0" borderId="73" xfId="0" applyNumberFormat="1" applyFont="1" applyBorder="1" applyAlignment="1">
      <alignment horizontal="left" vertical="center"/>
    </xf>
    <xf numFmtId="0" fontId="5" fillId="0" borderId="178" xfId="0" applyFont="1" applyBorder="1" applyAlignment="1">
      <alignment horizontal="left" vertical="center"/>
    </xf>
    <xf numFmtId="0" fontId="5" fillId="0" borderId="205" xfId="0" applyFont="1" applyBorder="1" applyAlignment="1">
      <alignment horizontal="center" vertical="center"/>
    </xf>
    <xf numFmtId="49" fontId="3" fillId="0" borderId="12" xfId="0" applyNumberFormat="1" applyFont="1" applyBorder="1" applyAlignment="1">
      <alignment horizontal="left" vertical="center"/>
    </xf>
    <xf numFmtId="1" fontId="5" fillId="0" borderId="145" xfId="0" applyNumberFormat="1" applyFont="1" applyBorder="1" applyAlignment="1">
      <alignment horizontal="left" vertical="center"/>
    </xf>
    <xf numFmtId="49" fontId="3" fillId="0" borderId="12" xfId="0" applyNumberFormat="1" applyFont="1" applyBorder="1" applyAlignment="1">
      <alignment horizontal="left" vertical="center" wrapText="1"/>
    </xf>
    <xf numFmtId="0" fontId="5" fillId="0" borderId="153" xfId="0" applyFont="1" applyBorder="1" applyAlignment="1">
      <alignment horizontal="left" vertical="center" wrapText="1"/>
    </xf>
    <xf numFmtId="1" fontId="5" fillId="0" borderId="148" xfId="0" applyNumberFormat="1" applyFont="1" applyBorder="1" applyAlignment="1">
      <alignment horizontal="left" vertical="center"/>
    </xf>
    <xf numFmtId="2" fontId="5" fillId="0" borderId="148" xfId="0" applyNumberFormat="1" applyFont="1" applyBorder="1" applyAlignment="1">
      <alignment horizontal="left" vertical="center"/>
    </xf>
    <xf numFmtId="0" fontId="3" fillId="0" borderId="58" xfId="0" applyFont="1" applyBorder="1" applyAlignment="1">
      <alignment horizontal="left" vertical="center"/>
    </xf>
    <xf numFmtId="49" fontId="3" fillId="0" borderId="58" xfId="0" applyNumberFormat="1" applyFont="1" applyBorder="1" applyAlignment="1">
      <alignment horizontal="left" vertical="center" wrapText="1"/>
    </xf>
    <xf numFmtId="1" fontId="5" fillId="0" borderId="148" xfId="0" applyNumberFormat="1" applyFont="1" applyBorder="1" applyAlignment="1">
      <alignment horizontal="left" vertical="center" wrapText="1"/>
    </xf>
    <xf numFmtId="49" fontId="5" fillId="0" borderId="58" xfId="0" applyNumberFormat="1" applyFont="1" applyBorder="1" applyAlignment="1">
      <alignment horizontal="left" vertical="center" wrapText="1"/>
    </xf>
    <xf numFmtId="0" fontId="5" fillId="0" borderId="154" xfId="0" applyFont="1" applyBorder="1" applyAlignment="1">
      <alignment horizontal="left" vertical="center"/>
    </xf>
    <xf numFmtId="0" fontId="5" fillId="0" borderId="151"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1" fontId="3" fillId="0" borderId="172" xfId="0" applyNumberFormat="1" applyFont="1" applyBorder="1" applyAlignment="1">
      <alignment horizontal="left" vertical="center"/>
    </xf>
    <xf numFmtId="1" fontId="3" fillId="0" borderId="175" xfId="0" applyNumberFormat="1" applyFont="1" applyBorder="1" applyAlignment="1">
      <alignment horizontal="left" vertical="center"/>
    </xf>
    <xf numFmtId="0" fontId="4" fillId="0" borderId="66" xfId="0" applyFont="1" applyBorder="1" applyAlignment="1">
      <alignment horizontal="left" vertical="center"/>
    </xf>
    <xf numFmtId="0" fontId="4" fillId="0" borderId="138" xfId="0" applyFont="1" applyBorder="1" applyAlignment="1">
      <alignment horizontal="left" vertical="center"/>
    </xf>
    <xf numFmtId="0" fontId="3" fillId="0" borderId="161" xfId="0" applyFont="1" applyBorder="1" applyAlignment="1">
      <alignment horizontal="left" vertical="center"/>
    </xf>
    <xf numFmtId="1" fontId="5" fillId="0" borderId="12" xfId="0" applyNumberFormat="1" applyFont="1" applyBorder="1" applyAlignment="1">
      <alignment horizontal="left" vertical="center"/>
    </xf>
    <xf numFmtId="1" fontId="3" fillId="0" borderId="158" xfId="0" applyNumberFormat="1" applyFont="1" applyBorder="1" applyAlignment="1">
      <alignment horizontal="left" vertical="center"/>
    </xf>
    <xf numFmtId="0" fontId="3" fillId="0" borderId="162" xfId="0" applyFont="1" applyBorder="1" applyAlignment="1">
      <alignment horizontal="left" vertical="center"/>
    </xf>
    <xf numFmtId="0" fontId="5" fillId="0" borderId="132" xfId="0" applyFont="1" applyBorder="1" applyAlignment="1">
      <alignment horizontal="left" vertical="center" wrapText="1"/>
    </xf>
    <xf numFmtId="1" fontId="5" fillId="0" borderId="12" xfId="0" applyNumberFormat="1" applyFont="1" applyBorder="1" applyAlignment="1">
      <alignment horizontal="left" vertical="center" wrapText="1"/>
    </xf>
    <xf numFmtId="1" fontId="3" fillId="0" borderId="158" xfId="0" applyNumberFormat="1" applyFont="1" applyBorder="1" applyAlignment="1">
      <alignment horizontal="left" vertical="center" wrapText="1"/>
    </xf>
    <xf numFmtId="1" fontId="5" fillId="0" borderId="21" xfId="0" applyNumberFormat="1" applyFont="1" applyBorder="1" applyAlignment="1">
      <alignment horizontal="left" vertical="center"/>
    </xf>
    <xf numFmtId="1" fontId="3" fillId="0" borderId="159" xfId="0" applyNumberFormat="1" applyFont="1" applyBorder="1" applyAlignment="1">
      <alignment horizontal="left" vertical="center"/>
    </xf>
    <xf numFmtId="0" fontId="3" fillId="0" borderId="163" xfId="0" applyFont="1" applyBorder="1" applyAlignment="1">
      <alignment horizontal="left" vertical="center"/>
    </xf>
    <xf numFmtId="0" fontId="3" fillId="0" borderId="157" xfId="0" applyFont="1" applyBorder="1" applyAlignment="1">
      <alignment horizontal="left" vertical="center"/>
    </xf>
    <xf numFmtId="1" fontId="5" fillId="0" borderId="151" xfId="0" applyNumberFormat="1" applyFont="1" applyBorder="1" applyAlignment="1">
      <alignment horizontal="left" vertical="center"/>
    </xf>
    <xf numFmtId="1" fontId="5" fillId="0" borderId="120" xfId="0" applyNumberFormat="1" applyFont="1" applyBorder="1" applyAlignment="1">
      <alignment horizontal="left" vertical="center" wrapText="1"/>
    </xf>
    <xf numFmtId="0" fontId="3" fillId="0" borderId="183" xfId="0" applyFont="1" applyBorder="1" applyAlignment="1">
      <alignment horizontal="left" vertical="center"/>
    </xf>
    <xf numFmtId="0" fontId="3" fillId="0" borderId="184" xfId="0" applyFont="1" applyBorder="1" applyAlignment="1">
      <alignment horizontal="left" vertical="center"/>
    </xf>
    <xf numFmtId="0" fontId="3" fillId="0" borderId="184" xfId="0" applyFont="1" applyBorder="1" applyAlignment="1">
      <alignment horizontal="left" vertical="center" wrapText="1"/>
    </xf>
    <xf numFmtId="0" fontId="5" fillId="0" borderId="3" xfId="0" applyFont="1" applyBorder="1" applyAlignment="1">
      <alignment horizontal="left" vertical="center"/>
    </xf>
    <xf numFmtId="1" fontId="3" fillId="0" borderId="98" xfId="0" applyNumberFormat="1" applyFont="1" applyBorder="1" applyAlignment="1">
      <alignment horizontal="left" vertical="center"/>
    </xf>
    <xf numFmtId="0" fontId="3" fillId="0" borderId="185" xfId="0" applyFont="1" applyBorder="1" applyAlignment="1">
      <alignment horizontal="left" vertical="center"/>
    </xf>
    <xf numFmtId="0" fontId="3" fillId="0" borderId="159" xfId="0" applyFont="1" applyBorder="1" applyAlignment="1">
      <alignment horizontal="center" vertical="center"/>
    </xf>
    <xf numFmtId="0" fontId="3" fillId="0" borderId="92" xfId="0" applyFont="1" applyBorder="1" applyAlignment="1">
      <alignment horizontal="center" vertical="center" wrapText="1"/>
    </xf>
    <xf numFmtId="0" fontId="2" fillId="0" borderId="93" xfId="0" applyFont="1" applyBorder="1" applyAlignment="1">
      <alignment horizontal="center" vertical="center"/>
    </xf>
    <xf numFmtId="0" fontId="2" fillId="0" borderId="97" xfId="0" applyFont="1" applyBorder="1" applyAlignment="1">
      <alignment horizontal="center" vertical="center"/>
    </xf>
    <xf numFmtId="0" fontId="3" fillId="0" borderId="91"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90" xfId="0" applyFont="1" applyBorder="1" applyAlignment="1">
      <alignment horizontal="center" vertical="center" wrapText="1"/>
    </xf>
    <xf numFmtId="1" fontId="3" fillId="0" borderId="167" xfId="0" applyNumberFormat="1" applyFont="1" applyBorder="1" applyAlignment="1">
      <alignment horizontal="center" vertical="center"/>
    </xf>
    <xf numFmtId="0" fontId="3" fillId="0" borderId="171" xfId="0" applyFont="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0" xfId="0" applyFont="1" applyFill="1" applyAlignment="1">
      <alignment horizontal="left" vertical="top" wrapText="1"/>
    </xf>
    <xf numFmtId="0" fontId="3" fillId="0" borderId="120" xfId="0" applyFont="1" applyFill="1" applyBorder="1" applyAlignment="1">
      <alignment horizontal="left" vertical="center" wrapText="1"/>
    </xf>
    <xf numFmtId="0" fontId="3" fillId="0" borderId="148" xfId="0" applyFont="1" applyFill="1" applyBorder="1" applyAlignment="1">
      <alignment horizontal="left" vertical="center"/>
    </xf>
    <xf numFmtId="49" fontId="3" fillId="0" borderId="164" xfId="0" applyNumberFormat="1" applyFont="1" applyBorder="1" applyAlignment="1">
      <alignment horizontal="center" vertical="center"/>
    </xf>
    <xf numFmtId="0" fontId="43" fillId="0" borderId="165" xfId="0" applyFont="1" applyBorder="1" applyAlignment="1">
      <alignment horizontal="center" vertical="center" wrapText="1"/>
    </xf>
    <xf numFmtId="0" fontId="3" fillId="0" borderId="165" xfId="0" applyFont="1" applyBorder="1" applyAlignment="1">
      <alignment horizontal="center" vertical="center"/>
    </xf>
    <xf numFmtId="49" fontId="3" fillId="0" borderId="165" xfId="0" applyNumberFormat="1" applyFont="1" applyBorder="1" applyAlignment="1">
      <alignment horizontal="center" vertical="center"/>
    </xf>
    <xf numFmtId="0" fontId="3" fillId="0" borderId="166" xfId="0" applyFont="1" applyBorder="1" applyAlignment="1">
      <alignment horizontal="center" vertical="center"/>
    </xf>
    <xf numFmtId="0" fontId="3" fillId="0" borderId="154" xfId="0" quotePrefix="1" applyFont="1" applyBorder="1" applyAlignment="1">
      <alignment horizontal="center" vertical="center"/>
    </xf>
    <xf numFmtId="0" fontId="3" fillId="0" borderId="0" xfId="0" applyFont="1" applyFill="1" applyAlignment="1">
      <alignment horizontal="left" vertical="center" wrapText="1"/>
    </xf>
    <xf numFmtId="49" fontId="2" fillId="0" borderId="0" xfId="0" applyNumberFormat="1" applyFont="1" applyAlignment="1">
      <alignment horizontal="left" vertical="center" wrapText="1"/>
    </xf>
    <xf numFmtId="0" fontId="2" fillId="0" borderId="5" xfId="0" applyFont="1" applyFill="1" applyBorder="1" applyAlignment="1">
      <alignment horizontal="left" vertical="center" wrapText="1"/>
    </xf>
    <xf numFmtId="0" fontId="4" fillId="0" borderId="6" xfId="0" applyFont="1" applyBorder="1" applyAlignment="1">
      <alignment horizontal="left" vertical="center" wrapText="1"/>
    </xf>
    <xf numFmtId="1" fontId="3" fillId="0" borderId="8" xfId="0" applyNumberFormat="1" applyFont="1" applyFill="1" applyBorder="1" applyAlignment="1">
      <alignment horizontal="left" vertical="center"/>
    </xf>
    <xf numFmtId="1" fontId="3" fillId="0" borderId="145" xfId="0" applyNumberFormat="1" applyFont="1" applyFill="1" applyBorder="1" applyAlignment="1">
      <alignment horizontal="left" vertical="center"/>
    </xf>
    <xf numFmtId="1" fontId="5" fillId="0" borderId="9" xfId="0" applyNumberFormat="1" applyFont="1" applyBorder="1" applyAlignment="1">
      <alignment horizontal="left" vertical="center" wrapText="1"/>
    </xf>
    <xf numFmtId="1" fontId="3" fillId="0" borderId="120" xfId="0" applyNumberFormat="1" applyFont="1" applyFill="1" applyBorder="1" applyAlignment="1">
      <alignment horizontal="left" vertical="center"/>
    </xf>
    <xf numFmtId="2" fontId="3" fillId="0" borderId="120" xfId="0" applyNumberFormat="1" applyFont="1" applyFill="1" applyBorder="1" applyAlignment="1">
      <alignment horizontal="left" vertical="center" wrapText="1"/>
    </xf>
    <xf numFmtId="0" fontId="3" fillId="0" borderId="120" xfId="0" applyFont="1" applyFill="1" applyBorder="1" applyAlignment="1">
      <alignment horizontal="left" vertical="center"/>
    </xf>
    <xf numFmtId="0" fontId="3" fillId="0" borderId="81" xfId="0" applyFont="1" applyBorder="1" applyAlignment="1">
      <alignment horizontal="left" vertical="center" wrapText="1"/>
    </xf>
    <xf numFmtId="0" fontId="3" fillId="0" borderId="115" xfId="0" applyFont="1" applyFill="1" applyBorder="1" applyAlignment="1">
      <alignment horizontal="left" vertical="center" wrapText="1"/>
    </xf>
    <xf numFmtId="1" fontId="5" fillId="0" borderId="117" xfId="0" applyNumberFormat="1" applyFont="1" applyBorder="1" applyAlignment="1">
      <alignment horizontal="left" vertical="center" wrapText="1"/>
    </xf>
    <xf numFmtId="0" fontId="2" fillId="0" borderId="138" xfId="0" applyFont="1" applyFill="1" applyBorder="1" applyAlignment="1">
      <alignment horizontal="left" vertical="center" wrapText="1"/>
    </xf>
    <xf numFmtId="0" fontId="4" fillId="0" borderId="135" xfId="0" applyFont="1" applyBorder="1" applyAlignment="1">
      <alignment horizontal="left" vertical="center" wrapText="1"/>
    </xf>
    <xf numFmtId="0" fontId="2" fillId="0" borderId="0" xfId="0" applyFont="1" applyFill="1" applyAlignment="1">
      <alignment horizontal="left" vertical="center" wrapText="1"/>
    </xf>
    <xf numFmtId="1" fontId="2" fillId="0" borderId="0" xfId="0" applyNumberFormat="1" applyFont="1" applyFill="1" applyAlignment="1">
      <alignment horizontal="left" vertical="center" wrapText="1"/>
    </xf>
    <xf numFmtId="1" fontId="4" fillId="0" borderId="0" xfId="0" applyNumberFormat="1" applyFont="1" applyAlignment="1">
      <alignment horizontal="left" vertical="center" wrapText="1"/>
    </xf>
    <xf numFmtId="1" fontId="2" fillId="0" borderId="0" xfId="0" applyNumberFormat="1" applyFont="1" applyAlignment="1">
      <alignment horizontal="left" vertical="center" wrapText="1"/>
    </xf>
    <xf numFmtId="0" fontId="3" fillId="0" borderId="8" xfId="0" applyFont="1" applyFill="1" applyBorder="1" applyAlignment="1">
      <alignment horizontal="left" vertical="center" wrapText="1"/>
    </xf>
    <xf numFmtId="0" fontId="3" fillId="0" borderId="23" xfId="0" applyFont="1" applyFill="1" applyBorder="1" applyAlignment="1">
      <alignment horizontal="left" vertical="center" wrapText="1"/>
    </xf>
    <xf numFmtId="1" fontId="3" fillId="0" borderId="8" xfId="0" applyNumberFormat="1" applyFont="1" applyFill="1" applyBorder="1" applyAlignment="1">
      <alignment horizontal="left" vertical="center" wrapText="1"/>
    </xf>
    <xf numFmtId="1" fontId="3" fillId="0" borderId="120" xfId="0" applyNumberFormat="1" applyFont="1" applyFill="1" applyBorder="1" applyAlignment="1">
      <alignment horizontal="left" vertical="center" wrapText="1"/>
    </xf>
    <xf numFmtId="0" fontId="5" fillId="0" borderId="104" xfId="0" applyFont="1" applyBorder="1" applyAlignment="1">
      <alignment horizontal="left" vertical="center" wrapText="1"/>
    </xf>
    <xf numFmtId="1" fontId="3" fillId="0" borderId="115" xfId="0" applyNumberFormat="1" applyFont="1" applyFill="1" applyBorder="1" applyAlignment="1">
      <alignment horizontal="left" vertical="center" wrapText="1"/>
    </xf>
    <xf numFmtId="2" fontId="4" fillId="0" borderId="0" xfId="0" applyNumberFormat="1" applyFont="1" applyAlignment="1">
      <alignment horizontal="left" vertical="center" wrapText="1"/>
    </xf>
    <xf numFmtId="0" fontId="5" fillId="0" borderId="9" xfId="0" applyFont="1" applyBorder="1" applyAlignment="1">
      <alignment horizontal="left" vertical="center" wrapText="1"/>
    </xf>
    <xf numFmtId="0" fontId="3" fillId="0" borderId="107" xfId="0" applyFont="1" applyBorder="1" applyAlignment="1">
      <alignment horizontal="center" vertical="center" wrapText="1"/>
    </xf>
    <xf numFmtId="0" fontId="3" fillId="0" borderId="121" xfId="0" applyFont="1" applyBorder="1" applyAlignment="1">
      <alignment horizontal="center" vertical="center" wrapText="1"/>
    </xf>
    <xf numFmtId="0" fontId="5" fillId="0" borderId="117" xfId="0" applyFont="1" applyBorder="1" applyAlignment="1">
      <alignment horizontal="left" vertical="center" wrapText="1"/>
    </xf>
    <xf numFmtId="0" fontId="3" fillId="0" borderId="110" xfId="0" quotePrefix="1" applyFont="1" applyBorder="1" applyAlignment="1">
      <alignment horizontal="center" vertical="center" wrapText="1"/>
    </xf>
    <xf numFmtId="0" fontId="4" fillId="0" borderId="16" xfId="0" applyFont="1" applyBorder="1" applyAlignment="1">
      <alignment horizontal="left" vertical="center" wrapText="1"/>
    </xf>
    <xf numFmtId="2" fontId="2" fillId="0" borderId="0" xfId="0" applyNumberFormat="1" applyFont="1" applyFill="1" applyAlignment="1">
      <alignment horizontal="left" vertical="center" wrapText="1"/>
    </xf>
    <xf numFmtId="0" fontId="6" fillId="0" borderId="121" xfId="0" applyFont="1" applyBorder="1" applyAlignment="1">
      <alignment horizontal="left" vertical="center"/>
    </xf>
    <xf numFmtId="1" fontId="2" fillId="0" borderId="138" xfId="0" applyNumberFormat="1" applyFont="1" applyFill="1" applyBorder="1" applyAlignment="1">
      <alignment horizontal="left" vertical="center" wrapText="1"/>
    </xf>
    <xf numFmtId="1" fontId="4" fillId="0" borderId="135" xfId="0" applyNumberFormat="1" applyFont="1" applyBorder="1" applyAlignment="1">
      <alignment horizontal="left" vertical="center" wrapText="1"/>
    </xf>
    <xf numFmtId="0" fontId="6" fillId="0" borderId="121" xfId="0" applyFont="1" applyBorder="1" applyAlignment="1">
      <alignment horizontal="left" vertical="center" wrapText="1"/>
    </xf>
    <xf numFmtId="1" fontId="3" fillId="0" borderId="0" xfId="0" applyNumberFormat="1" applyFont="1" applyAlignment="1">
      <alignment horizontal="left" vertical="center" wrapText="1"/>
    </xf>
    <xf numFmtId="2" fontId="2" fillId="0" borderId="0" xfId="0" applyNumberFormat="1" applyFont="1" applyAlignment="1">
      <alignment horizontal="left" vertical="center" wrapText="1"/>
    </xf>
    <xf numFmtId="0" fontId="3" fillId="0" borderId="0" xfId="0" quotePrefix="1" applyFont="1" applyAlignment="1">
      <alignment horizontal="left" vertical="center" wrapText="1"/>
    </xf>
    <xf numFmtId="49" fontId="3" fillId="0" borderId="0" xfId="0" applyNumberFormat="1" applyFont="1" applyAlignment="1">
      <alignment horizontal="left" vertical="center" wrapText="1"/>
    </xf>
    <xf numFmtId="0" fontId="5" fillId="0" borderId="3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Fill="1" applyBorder="1" applyAlignment="1">
      <alignment horizontal="left" vertical="center" wrapText="1"/>
    </xf>
    <xf numFmtId="0" fontId="4" fillId="0" borderId="19" xfId="0" applyFont="1" applyBorder="1" applyAlignment="1">
      <alignment horizontal="left" vertical="center" wrapText="1"/>
    </xf>
    <xf numFmtId="0" fontId="3" fillId="0" borderId="0" xfId="0" applyFont="1" applyFill="1" applyAlignment="1">
      <alignment vertical="center"/>
    </xf>
    <xf numFmtId="1" fontId="2" fillId="0" borderId="0" xfId="0" applyNumberFormat="1" applyFont="1" applyAlignment="1">
      <alignment horizontal="center" vertical="center" wrapText="1"/>
    </xf>
    <xf numFmtId="0" fontId="3" fillId="0" borderId="81"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48"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153" xfId="0" applyFont="1" applyBorder="1" applyAlignment="1">
      <alignment horizontal="center" vertical="center" wrapText="1"/>
    </xf>
    <xf numFmtId="49" fontId="3" fillId="0" borderId="7" xfId="0" quotePrefix="1" applyNumberFormat="1" applyFont="1" applyBorder="1" applyAlignment="1">
      <alignment horizontal="center" vertical="center"/>
    </xf>
    <xf numFmtId="1" fontId="3" fillId="0" borderId="91" xfId="0" applyNumberFormat="1" applyFont="1" applyBorder="1" applyAlignment="1">
      <alignment horizontal="center" vertical="center" wrapText="1"/>
    </xf>
    <xf numFmtId="0" fontId="3" fillId="0" borderId="177" xfId="0" applyFont="1" applyBorder="1" applyAlignment="1">
      <alignment horizontal="center" vertical="center" wrapText="1"/>
    </xf>
    <xf numFmtId="1" fontId="3" fillId="0" borderId="107" xfId="0" applyNumberFormat="1" applyFont="1" applyBorder="1" applyAlignment="1">
      <alignment horizontal="center" vertical="center" wrapText="1"/>
    </xf>
    <xf numFmtId="1" fontId="3" fillId="0" borderId="104"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3" fillId="0" borderId="178" xfId="0" applyFont="1" applyBorder="1" applyAlignment="1">
      <alignment horizontal="center" vertical="center" wrapText="1"/>
    </xf>
    <xf numFmtId="0" fontId="3" fillId="0" borderId="173" xfId="0" applyFont="1" applyBorder="1" applyAlignment="1">
      <alignment horizontal="center" vertical="center" wrapText="1"/>
    </xf>
    <xf numFmtId="0" fontId="3" fillId="0" borderId="175" xfId="0" applyFont="1" applyBorder="1" applyAlignment="1">
      <alignment horizontal="center" vertical="center" wrapText="1"/>
    </xf>
    <xf numFmtId="1" fontId="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49" fontId="3" fillId="0" borderId="91" xfId="0" applyNumberFormat="1" applyFont="1" applyBorder="1" applyAlignment="1">
      <alignment horizontal="center" vertical="center" wrapText="1"/>
    </xf>
    <xf numFmtId="0" fontId="43" fillId="0" borderId="93" xfId="0" applyFont="1" applyBorder="1" applyAlignment="1">
      <alignment horizontal="center" vertical="center"/>
    </xf>
    <xf numFmtId="49" fontId="3" fillId="0" borderId="92" xfId="0" applyNumberFormat="1" applyFont="1" applyBorder="1" applyAlignment="1">
      <alignment horizontal="center" vertical="center" wrapText="1"/>
    </xf>
    <xf numFmtId="0" fontId="3" fillId="0" borderId="94" xfId="0" quotePrefix="1" applyFont="1" applyBorder="1" applyAlignment="1">
      <alignment horizontal="center" vertical="center" wrapText="1"/>
    </xf>
    <xf numFmtId="0" fontId="3" fillId="0" borderId="167" xfId="0" applyFont="1" applyBorder="1" applyAlignment="1">
      <alignment horizontal="left" vertical="top"/>
    </xf>
    <xf numFmtId="0" fontId="5" fillId="0" borderId="167" xfId="0" applyFont="1" applyBorder="1" applyAlignment="1">
      <alignment horizontal="left" vertical="top"/>
    </xf>
    <xf numFmtId="1" fontId="3" fillId="0" borderId="177" xfId="0" applyNumberFormat="1" applyFont="1" applyBorder="1" applyAlignment="1">
      <alignment horizontal="left" vertical="top"/>
    </xf>
    <xf numFmtId="0" fontId="3" fillId="0" borderId="171" xfId="0" applyFont="1" applyBorder="1" applyAlignment="1">
      <alignment horizontal="left" vertical="top"/>
    </xf>
    <xf numFmtId="1" fontId="3" fillId="0" borderId="172" xfId="0" applyNumberFormat="1" applyFont="1" applyBorder="1" applyAlignment="1">
      <alignment horizontal="left" vertical="top"/>
    </xf>
    <xf numFmtId="0" fontId="3" fillId="0" borderId="171" xfId="0" applyFont="1" applyBorder="1" applyAlignment="1">
      <alignment horizontal="left" vertical="top" wrapText="1"/>
    </xf>
    <xf numFmtId="0" fontId="5" fillId="0" borderId="167" xfId="0" applyFont="1" applyBorder="1" applyAlignment="1">
      <alignment horizontal="left" vertical="top" wrapText="1"/>
    </xf>
    <xf numFmtId="0" fontId="5" fillId="0" borderId="172" xfId="0" applyFont="1" applyBorder="1" applyAlignment="1">
      <alignment horizontal="left" vertical="top" wrapText="1"/>
    </xf>
    <xf numFmtId="0" fontId="4" fillId="0" borderId="57" xfId="0" applyFont="1" applyBorder="1" applyAlignment="1">
      <alignment horizontal="center" vertical="center" wrapText="1"/>
    </xf>
    <xf numFmtId="0" fontId="4" fillId="0" borderId="71"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74" xfId="0" applyFont="1" applyBorder="1" applyAlignment="1">
      <alignment horizontal="center" vertical="center" wrapText="1"/>
    </xf>
    <xf numFmtId="0" fontId="17" fillId="0" borderId="57" xfId="0" applyFont="1" applyBorder="1" applyAlignment="1">
      <alignment horizontal="left" vertical="top" wrapText="1"/>
    </xf>
    <xf numFmtId="0" fontId="17" fillId="0" borderId="74" xfId="0" applyFont="1" applyBorder="1" applyAlignment="1">
      <alignment horizontal="left" vertical="top" wrapText="1"/>
    </xf>
    <xf numFmtId="0" fontId="17" fillId="0" borderId="71" xfId="0" applyFont="1" applyBorder="1" applyAlignment="1">
      <alignment horizontal="left" vertical="top" wrapText="1"/>
    </xf>
    <xf numFmtId="0" fontId="3" fillId="0" borderId="57" xfId="0" applyFont="1" applyBorder="1" applyAlignment="1">
      <alignment vertical="top" wrapText="1"/>
    </xf>
    <xf numFmtId="0" fontId="3" fillId="0" borderId="74" xfId="0" applyFont="1" applyBorder="1" applyAlignment="1">
      <alignment vertical="top"/>
    </xf>
    <xf numFmtId="0" fontId="3" fillId="0" borderId="71" xfId="0" applyFont="1" applyBorder="1" applyAlignment="1">
      <alignment vertical="top"/>
    </xf>
    <xf numFmtId="0" fontId="3" fillId="0" borderId="57" xfId="0" applyFont="1" applyBorder="1" applyAlignment="1">
      <alignment horizontal="left" vertical="top" wrapText="1"/>
    </xf>
    <xf numFmtId="0" fontId="3" fillId="0" borderId="74" xfId="0" applyFont="1" applyBorder="1" applyAlignment="1">
      <alignment horizontal="left" vertical="top"/>
    </xf>
    <xf numFmtId="0" fontId="3" fillId="0" borderId="71" xfId="0" applyFont="1" applyBorder="1" applyAlignment="1">
      <alignment horizontal="left" vertical="top"/>
    </xf>
    <xf numFmtId="0" fontId="3" fillId="0" borderId="74" xfId="0" applyFont="1" applyBorder="1" applyAlignment="1">
      <alignment horizontal="left" vertical="top" wrapText="1"/>
    </xf>
    <xf numFmtId="0" fontId="3" fillId="0" borderId="71" xfId="0" applyFont="1" applyBorder="1" applyAlignment="1">
      <alignment horizontal="left" vertical="top" wrapText="1"/>
    </xf>
    <xf numFmtId="0" fontId="3" fillId="0" borderId="145" xfId="0" applyFont="1" applyBorder="1" applyAlignment="1">
      <alignment vertical="center" wrapText="1"/>
    </xf>
    <xf numFmtId="0" fontId="3" fillId="0" borderId="146" xfId="0" applyFont="1" applyBorder="1" applyAlignment="1">
      <alignment vertical="center" wrapText="1"/>
    </xf>
    <xf numFmtId="0" fontId="3" fillId="0" borderId="148" xfId="0" applyFont="1" applyBorder="1" applyAlignment="1">
      <alignment vertical="center" wrapText="1"/>
    </xf>
    <xf numFmtId="0" fontId="3" fillId="0" borderId="149" xfId="0" applyFont="1" applyBorder="1" applyAlignment="1">
      <alignment vertical="center" wrapText="1"/>
    </xf>
    <xf numFmtId="0" fontId="3" fillId="0" borderId="151" xfId="0" applyFont="1" applyBorder="1" applyAlignment="1">
      <alignment vertical="center" wrapText="1"/>
    </xf>
    <xf numFmtId="0" fontId="3" fillId="0" borderId="152" xfId="0" applyFont="1" applyBorder="1" applyAlignment="1">
      <alignment vertical="center" wrapText="1"/>
    </xf>
    <xf numFmtId="0" fontId="16" fillId="0" borderId="57" xfId="0" applyFont="1" applyBorder="1" applyAlignment="1">
      <alignment horizontal="left" vertical="top" wrapText="1"/>
    </xf>
    <xf numFmtId="0" fontId="16" fillId="0" borderId="74" xfId="0" applyFont="1" applyBorder="1" applyAlignment="1">
      <alignment horizontal="left" vertical="top" wrapText="1"/>
    </xf>
    <xf numFmtId="0" fontId="16" fillId="0" borderId="71" xfId="0" applyFont="1" applyBorder="1" applyAlignment="1">
      <alignment horizontal="left" vertical="top" wrapText="1"/>
    </xf>
    <xf numFmtId="0" fontId="2" fillId="0" borderId="57"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4" xfId="0" applyFont="1" applyBorder="1" applyAlignment="1">
      <alignment horizontal="center" vertical="center" wrapText="1"/>
    </xf>
    <xf numFmtId="0" fontId="5" fillId="0" borderId="57" xfId="0" applyFont="1" applyBorder="1" applyAlignment="1">
      <alignment vertical="top" wrapText="1"/>
    </xf>
    <xf numFmtId="0" fontId="5" fillId="0" borderId="74" xfId="0" applyFont="1" applyBorder="1" applyAlignment="1">
      <alignment vertical="top"/>
    </xf>
    <xf numFmtId="0" fontId="5" fillId="0" borderId="71" xfId="0" applyFont="1" applyBorder="1" applyAlignment="1">
      <alignment vertical="top"/>
    </xf>
    <xf numFmtId="0" fontId="5" fillId="0" borderId="57" xfId="0" applyFont="1" applyBorder="1" applyAlignment="1">
      <alignment horizontal="left" vertical="top" wrapText="1"/>
    </xf>
    <xf numFmtId="0" fontId="5" fillId="0" borderId="74" xfId="0" applyFont="1" applyBorder="1" applyAlignment="1">
      <alignment horizontal="left" vertical="top"/>
    </xf>
    <xf numFmtId="0" fontId="5" fillId="0" borderId="71" xfId="0" applyFont="1" applyBorder="1" applyAlignment="1">
      <alignment horizontal="left" vertical="top"/>
    </xf>
    <xf numFmtId="0" fontId="3" fillId="0" borderId="0" xfId="0" applyFont="1" applyAlignment="1">
      <alignment horizontal="center" vertical="center"/>
    </xf>
    <xf numFmtId="0" fontId="3" fillId="0" borderId="157" xfId="0" applyFont="1" applyBorder="1" applyAlignment="1">
      <alignment vertical="center" wrapText="1"/>
    </xf>
    <xf numFmtId="0" fontId="3" fillId="0" borderId="194" xfId="0" applyFont="1" applyBorder="1" applyAlignment="1">
      <alignment vertical="center" wrapText="1"/>
    </xf>
    <xf numFmtId="0" fontId="3" fillId="0" borderId="183" xfId="0" applyFont="1" applyBorder="1" applyAlignment="1">
      <alignment vertical="center" wrapText="1"/>
    </xf>
    <xf numFmtId="0" fontId="3" fillId="0" borderId="177" xfId="0" applyFont="1" applyBorder="1" applyAlignment="1">
      <alignment vertical="center" wrapText="1"/>
    </xf>
    <xf numFmtId="0" fontId="3" fillId="0" borderId="133" xfId="0" applyFont="1" applyBorder="1" applyAlignment="1">
      <alignment vertical="center" wrapText="1"/>
    </xf>
    <xf numFmtId="0" fontId="3" fillId="0" borderId="193" xfId="0" applyFont="1" applyBorder="1" applyAlignment="1">
      <alignment vertical="center" wrapText="1"/>
    </xf>
    <xf numFmtId="0" fontId="3" fillId="0" borderId="178" xfId="0" applyFont="1" applyBorder="1" applyAlignment="1">
      <alignment vertical="center" wrapText="1"/>
    </xf>
    <xf numFmtId="0" fontId="3" fillId="0" borderId="195" xfId="0" applyFont="1" applyBorder="1" applyAlignment="1">
      <alignment vertical="center" wrapText="1"/>
    </xf>
    <xf numFmtId="0" fontId="3" fillId="0" borderId="185" xfId="0" applyFont="1" applyBorder="1" applyAlignment="1">
      <alignment vertical="center" wrapText="1"/>
    </xf>
    <xf numFmtId="0" fontId="3" fillId="0" borderId="57" xfId="0" applyFont="1" applyBorder="1" applyAlignment="1">
      <alignment horizontal="left" vertical="top"/>
    </xf>
    <xf numFmtId="0" fontId="19" fillId="0" borderId="100" xfId="0" applyFont="1" applyBorder="1" applyAlignment="1">
      <alignment horizontal="center" vertical="center" wrapText="1"/>
    </xf>
    <xf numFmtId="0" fontId="18" fillId="0" borderId="31" xfId="0" applyFont="1" applyBorder="1" applyAlignment="1">
      <alignment horizontal="center" vertical="center" wrapText="1"/>
    </xf>
    <xf numFmtId="0" fontId="19" fillId="0" borderId="99"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88"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77" xfId="0" applyFont="1" applyBorder="1" applyAlignment="1">
      <alignment horizontal="center" vertical="center" wrapText="1"/>
    </xf>
    <xf numFmtId="0" fontId="5" fillId="2" borderId="167" xfId="0" applyFont="1" applyFill="1" applyBorder="1" applyAlignment="1">
      <alignment horizontal="left" vertical="center"/>
    </xf>
    <xf numFmtId="0" fontId="5" fillId="2" borderId="148" xfId="0" applyFont="1" applyFill="1" applyBorder="1" applyAlignment="1">
      <alignment horizontal="left" vertical="center" wrapText="1"/>
    </xf>
    <xf numFmtId="0" fontId="5" fillId="2" borderId="121" xfId="0" applyFont="1" applyFill="1" applyBorder="1" applyAlignment="1">
      <alignment horizontal="left" vertical="center"/>
    </xf>
    <xf numFmtId="0" fontId="5" fillId="2" borderId="153"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148" xfId="0" applyFont="1" applyFill="1" applyBorder="1" applyAlignment="1">
      <alignment vertical="center"/>
    </xf>
    <xf numFmtId="0" fontId="5" fillId="2" borderId="148" xfId="0" applyFont="1" applyFill="1" applyBorder="1" applyAlignment="1">
      <alignment horizontal="left" vertical="center"/>
    </xf>
    <xf numFmtId="0" fontId="5" fillId="2" borderId="171" xfId="0" applyFont="1" applyFill="1" applyBorder="1" applyAlignment="1">
      <alignment horizontal="center" vertical="center"/>
    </xf>
    <xf numFmtId="0" fontId="5" fillId="2" borderId="167" xfId="0" applyFont="1" applyFill="1" applyBorder="1" applyAlignment="1">
      <alignment horizontal="center" vertical="center"/>
    </xf>
    <xf numFmtId="0" fontId="5" fillId="2" borderId="172" xfId="0" applyFont="1" applyFill="1" applyBorder="1" applyAlignment="1">
      <alignment horizontal="center" vertical="center"/>
    </xf>
    <xf numFmtId="0" fontId="5" fillId="2" borderId="168" xfId="0" applyFont="1" applyFill="1" applyBorder="1" applyAlignment="1">
      <alignment horizontal="center" vertical="center"/>
    </xf>
    <xf numFmtId="0" fontId="5" fillId="2" borderId="120" xfId="0" applyFont="1" applyFill="1" applyBorder="1" applyAlignment="1">
      <alignment horizontal="center" vertical="center"/>
    </xf>
    <xf numFmtId="0" fontId="5" fillId="2" borderId="104" xfId="0" applyFont="1" applyFill="1" applyBorder="1" applyAlignment="1">
      <alignment horizontal="center" vertical="center"/>
    </xf>
    <xf numFmtId="0" fontId="5" fillId="2" borderId="109" xfId="0" applyFont="1" applyFill="1" applyBorder="1" applyAlignment="1">
      <alignment horizontal="left" vertical="center"/>
    </xf>
  </cellXfs>
  <cellStyles count="4">
    <cellStyle name="Lien hypertexte" xfId="3" builtinId="8"/>
    <cellStyle name="Normal" xfId="0" builtinId="0"/>
    <cellStyle name="Normal 2" xfId="1" xr:uid="{00000000-0005-0000-0000-000001000000}"/>
    <cellStyle name="Normal 3" xfId="2" xr:uid="{0027305A-A924-4BAD-BD4B-94DEDF81E2F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9D9"/>
      <color rgb="FFFF99FF"/>
      <color rgb="FFFF66FF"/>
      <color rgb="FF66FFFF"/>
      <color rgb="FFCC99FF"/>
      <color rgb="FF99FFCC"/>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15876</xdr:colOff>
      <xdr:row>0</xdr:row>
      <xdr:rowOff>0</xdr:rowOff>
    </xdr:from>
    <xdr:to>
      <xdr:col>9</xdr:col>
      <xdr:colOff>289195</xdr:colOff>
      <xdr:row>2</xdr:row>
      <xdr:rowOff>246359</xdr:rowOff>
    </xdr:to>
    <xdr:pic>
      <xdr:nvPicPr>
        <xdr:cNvPr id="5" name="Image 4">
          <a:extLst>
            <a:ext uri="{FF2B5EF4-FFF2-40B4-BE49-F238E27FC236}">
              <a16:creationId xmlns:a16="http://schemas.microsoft.com/office/drawing/2014/main" id="{4C9076AE-76D6-4E3F-A84A-FDA9255F1D7E}"/>
            </a:ext>
          </a:extLst>
        </xdr:cNvPr>
        <xdr:cNvPicPr>
          <a:picLocks noChangeAspect="1"/>
        </xdr:cNvPicPr>
      </xdr:nvPicPr>
      <xdr:blipFill>
        <a:blip xmlns:r="http://schemas.openxmlformats.org/officeDocument/2006/relationships" r:embed="rId1"/>
        <a:stretch>
          <a:fillRect/>
        </a:stretch>
      </xdr:blipFill>
      <xdr:spPr>
        <a:xfrm>
          <a:off x="2825751" y="0"/>
          <a:ext cx="2267909" cy="743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0</xdr:row>
      <xdr:rowOff>0</xdr:rowOff>
    </xdr:from>
    <xdr:to>
      <xdr:col>10</xdr:col>
      <xdr:colOff>22014</xdr:colOff>
      <xdr:row>2</xdr:row>
      <xdr:rowOff>248476</xdr:rowOff>
    </xdr:to>
    <xdr:pic>
      <xdr:nvPicPr>
        <xdr:cNvPr id="2" name="Image 1">
          <a:extLst>
            <a:ext uri="{FF2B5EF4-FFF2-40B4-BE49-F238E27FC236}">
              <a16:creationId xmlns:a16="http://schemas.microsoft.com/office/drawing/2014/main" id="{BCB57ABD-7E47-48EA-9C25-94F10C7B7E7C}"/>
            </a:ext>
          </a:extLst>
        </xdr:cNvPr>
        <xdr:cNvPicPr>
          <a:picLocks noChangeAspect="1"/>
        </xdr:cNvPicPr>
      </xdr:nvPicPr>
      <xdr:blipFill>
        <a:blip xmlns:r="http://schemas.openxmlformats.org/officeDocument/2006/relationships" r:embed="rId1"/>
        <a:stretch>
          <a:fillRect/>
        </a:stretch>
      </xdr:blipFill>
      <xdr:spPr>
        <a:xfrm>
          <a:off x="2952750" y="0"/>
          <a:ext cx="2267909" cy="743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5772</xdr:colOff>
      <xdr:row>0</xdr:row>
      <xdr:rowOff>0</xdr:rowOff>
    </xdr:from>
    <xdr:to>
      <xdr:col>9</xdr:col>
      <xdr:colOff>550614</xdr:colOff>
      <xdr:row>2</xdr:row>
      <xdr:rowOff>247321</xdr:rowOff>
    </xdr:to>
    <xdr:pic>
      <xdr:nvPicPr>
        <xdr:cNvPr id="2" name="Image 1">
          <a:extLst>
            <a:ext uri="{FF2B5EF4-FFF2-40B4-BE49-F238E27FC236}">
              <a16:creationId xmlns:a16="http://schemas.microsoft.com/office/drawing/2014/main" id="{0C45E2EF-750C-4225-9D23-49C1CBEAF51C}"/>
            </a:ext>
          </a:extLst>
        </xdr:cNvPr>
        <xdr:cNvPicPr>
          <a:picLocks noChangeAspect="1"/>
        </xdr:cNvPicPr>
      </xdr:nvPicPr>
      <xdr:blipFill>
        <a:blip xmlns:r="http://schemas.openxmlformats.org/officeDocument/2006/relationships" r:embed="rId1"/>
        <a:stretch>
          <a:fillRect/>
        </a:stretch>
      </xdr:blipFill>
      <xdr:spPr>
        <a:xfrm>
          <a:off x="2869045" y="0"/>
          <a:ext cx="2267909" cy="7437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24902</xdr:colOff>
      <xdr:row>0</xdr:row>
      <xdr:rowOff>0</xdr:rowOff>
    </xdr:from>
    <xdr:to>
      <xdr:col>9</xdr:col>
      <xdr:colOff>494560</xdr:colOff>
      <xdr:row>2</xdr:row>
      <xdr:rowOff>245737</xdr:rowOff>
    </xdr:to>
    <xdr:pic>
      <xdr:nvPicPr>
        <xdr:cNvPr id="2" name="Image 1">
          <a:extLst>
            <a:ext uri="{FF2B5EF4-FFF2-40B4-BE49-F238E27FC236}">
              <a16:creationId xmlns:a16="http://schemas.microsoft.com/office/drawing/2014/main" id="{D3AC6F1C-58A2-46E1-8DB6-A66585485EC4}"/>
            </a:ext>
          </a:extLst>
        </xdr:cNvPr>
        <xdr:cNvPicPr>
          <a:picLocks noChangeAspect="1"/>
        </xdr:cNvPicPr>
      </xdr:nvPicPr>
      <xdr:blipFill>
        <a:blip xmlns:r="http://schemas.openxmlformats.org/officeDocument/2006/relationships" r:embed="rId1"/>
        <a:stretch>
          <a:fillRect/>
        </a:stretch>
      </xdr:blipFill>
      <xdr:spPr>
        <a:xfrm>
          <a:off x="3237255" y="0"/>
          <a:ext cx="2267909" cy="7437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6350</xdr:rowOff>
    </xdr:from>
    <xdr:to>
      <xdr:col>9</xdr:col>
      <xdr:colOff>561430</xdr:colOff>
      <xdr:row>2</xdr:row>
      <xdr:rowOff>254826</xdr:rowOff>
    </xdr:to>
    <xdr:pic>
      <xdr:nvPicPr>
        <xdr:cNvPr id="2" name="Image 1">
          <a:extLst>
            <a:ext uri="{FF2B5EF4-FFF2-40B4-BE49-F238E27FC236}">
              <a16:creationId xmlns:a16="http://schemas.microsoft.com/office/drawing/2014/main" id="{9ED3D35E-17E7-4D7A-8991-F086AAED4B2F}"/>
            </a:ext>
          </a:extLst>
        </xdr:cNvPr>
        <xdr:cNvPicPr>
          <a:picLocks noChangeAspect="1"/>
        </xdr:cNvPicPr>
      </xdr:nvPicPr>
      <xdr:blipFill>
        <a:blip xmlns:r="http://schemas.openxmlformats.org/officeDocument/2006/relationships" r:embed="rId1"/>
        <a:stretch>
          <a:fillRect/>
        </a:stretch>
      </xdr:blipFill>
      <xdr:spPr>
        <a:xfrm>
          <a:off x="3117850" y="6350"/>
          <a:ext cx="2267909" cy="7437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6350</xdr:colOff>
      <xdr:row>0</xdr:row>
      <xdr:rowOff>6350</xdr:rowOff>
    </xdr:from>
    <xdr:to>
      <xdr:col>8</xdr:col>
      <xdr:colOff>604209</xdr:colOff>
      <xdr:row>2</xdr:row>
      <xdr:rowOff>254826</xdr:rowOff>
    </xdr:to>
    <xdr:pic>
      <xdr:nvPicPr>
        <xdr:cNvPr id="2" name="Image 1">
          <a:extLst>
            <a:ext uri="{FF2B5EF4-FFF2-40B4-BE49-F238E27FC236}">
              <a16:creationId xmlns:a16="http://schemas.microsoft.com/office/drawing/2014/main" id="{1E5A2EC8-A0CB-4808-ABE9-05EA3F950347}"/>
            </a:ext>
          </a:extLst>
        </xdr:cNvPr>
        <xdr:cNvPicPr>
          <a:picLocks noChangeAspect="1"/>
        </xdr:cNvPicPr>
      </xdr:nvPicPr>
      <xdr:blipFill>
        <a:blip xmlns:r="http://schemas.openxmlformats.org/officeDocument/2006/relationships" r:embed="rId1"/>
        <a:stretch>
          <a:fillRect/>
        </a:stretch>
      </xdr:blipFill>
      <xdr:spPr>
        <a:xfrm>
          <a:off x="3308350" y="6350"/>
          <a:ext cx="2267909" cy="7437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6350</xdr:colOff>
      <xdr:row>0</xdr:row>
      <xdr:rowOff>0</xdr:rowOff>
    </xdr:from>
    <xdr:to>
      <xdr:col>9</xdr:col>
      <xdr:colOff>544385</xdr:colOff>
      <xdr:row>2</xdr:row>
      <xdr:rowOff>248476</xdr:rowOff>
    </xdr:to>
    <xdr:pic>
      <xdr:nvPicPr>
        <xdr:cNvPr id="2" name="Image 1">
          <a:extLst>
            <a:ext uri="{FF2B5EF4-FFF2-40B4-BE49-F238E27FC236}">
              <a16:creationId xmlns:a16="http://schemas.microsoft.com/office/drawing/2014/main" id="{839634C2-519F-413D-8AC6-8C942C3909EB}"/>
            </a:ext>
          </a:extLst>
        </xdr:cNvPr>
        <xdr:cNvPicPr>
          <a:picLocks noChangeAspect="1"/>
        </xdr:cNvPicPr>
      </xdr:nvPicPr>
      <xdr:blipFill>
        <a:blip xmlns:r="http://schemas.openxmlformats.org/officeDocument/2006/relationships" r:embed="rId1"/>
        <a:stretch>
          <a:fillRect/>
        </a:stretch>
      </xdr:blipFill>
      <xdr:spPr>
        <a:xfrm>
          <a:off x="3130550" y="0"/>
          <a:ext cx="2267909" cy="7437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11340</xdr:colOff>
      <xdr:row>0</xdr:row>
      <xdr:rowOff>0</xdr:rowOff>
    </xdr:from>
    <xdr:to>
      <xdr:col>8</xdr:col>
      <xdr:colOff>822151</xdr:colOff>
      <xdr:row>2</xdr:row>
      <xdr:rowOff>244847</xdr:rowOff>
    </xdr:to>
    <xdr:pic>
      <xdr:nvPicPr>
        <xdr:cNvPr id="2" name="Image 1">
          <a:extLst>
            <a:ext uri="{FF2B5EF4-FFF2-40B4-BE49-F238E27FC236}">
              <a16:creationId xmlns:a16="http://schemas.microsoft.com/office/drawing/2014/main" id="{8DBBFEA7-D8F9-44EE-B1AC-F7589355C7D3}"/>
            </a:ext>
          </a:extLst>
        </xdr:cNvPr>
        <xdr:cNvPicPr>
          <a:picLocks noChangeAspect="1"/>
        </xdr:cNvPicPr>
      </xdr:nvPicPr>
      <xdr:blipFill>
        <a:blip xmlns:r="http://schemas.openxmlformats.org/officeDocument/2006/relationships" r:embed="rId1"/>
        <a:stretch>
          <a:fillRect/>
        </a:stretch>
      </xdr:blipFill>
      <xdr:spPr>
        <a:xfrm>
          <a:off x="2744108" y="0"/>
          <a:ext cx="2267909" cy="7437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191459</xdr:colOff>
      <xdr:row>2</xdr:row>
      <xdr:rowOff>248476</xdr:rowOff>
    </xdr:to>
    <xdr:pic>
      <xdr:nvPicPr>
        <xdr:cNvPr id="2" name="Image 1">
          <a:extLst>
            <a:ext uri="{FF2B5EF4-FFF2-40B4-BE49-F238E27FC236}">
              <a16:creationId xmlns:a16="http://schemas.microsoft.com/office/drawing/2014/main" id="{D370B0D7-87EB-4D58-9520-5C816CA19725}"/>
            </a:ext>
          </a:extLst>
        </xdr:cNvPr>
        <xdr:cNvPicPr>
          <a:picLocks noChangeAspect="1"/>
        </xdr:cNvPicPr>
      </xdr:nvPicPr>
      <xdr:blipFill>
        <a:blip xmlns:r="http://schemas.openxmlformats.org/officeDocument/2006/relationships" r:embed="rId1"/>
        <a:stretch>
          <a:fillRect/>
        </a:stretch>
      </xdr:blipFill>
      <xdr:spPr>
        <a:xfrm>
          <a:off x="3302000" y="0"/>
          <a:ext cx="2267909" cy="74377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4DBB-2FDA-4749-91CA-CE1B96A53A57}">
  <sheetPr>
    <tabColor rgb="FFFF99FF"/>
    <pageSetUpPr fitToPage="1"/>
  </sheetPr>
  <dimension ref="A1:AT720"/>
  <sheetViews>
    <sheetView showGridLines="0" tabSelected="1" topLeftCell="A79" zoomScale="90" zoomScaleNormal="90" workbookViewId="0">
      <selection activeCell="A109" sqref="A109:AD109"/>
    </sheetView>
  </sheetViews>
  <sheetFormatPr baseColWidth="10" defaultColWidth="10.81640625" defaultRowHeight="10.5" x14ac:dyDescent="0.25"/>
  <cols>
    <col min="1" max="1" width="7.81640625" style="3" bestFit="1" customWidth="1"/>
    <col min="2" max="2" width="32.1796875" style="3" bestFit="1" customWidth="1"/>
    <col min="3" max="3" width="3" style="3" customWidth="1"/>
    <col min="4" max="4" width="2.81640625" style="85" customWidth="1"/>
    <col min="5" max="5" width="3" style="85" customWidth="1"/>
    <col min="6" max="6" width="6" style="3" customWidth="1"/>
    <col min="7" max="7" width="4.54296875" style="3" customWidth="1"/>
    <col min="8" max="9" width="4.54296875" style="3" bestFit="1" customWidth="1"/>
    <col min="10" max="10" width="8.81640625" style="3" customWidth="1"/>
    <col min="11" max="11" width="15.90625" style="2" customWidth="1"/>
    <col min="12" max="21" width="9.81640625" style="2" customWidth="1"/>
    <col min="22" max="29" width="3.54296875" style="3" customWidth="1"/>
    <col min="30" max="30" width="28.453125" style="3" bestFit="1" customWidth="1"/>
    <col min="31" max="239" width="10.81640625" style="3"/>
    <col min="240" max="240" width="15.453125" style="3" customWidth="1"/>
    <col min="241" max="241" width="10.81640625" style="3"/>
    <col min="242" max="242" width="42.453125" style="3" customWidth="1"/>
    <col min="243" max="243" width="17" style="3" customWidth="1"/>
    <col min="244" max="244" width="6" style="3" customWidth="1"/>
    <col min="245" max="245" width="4.81640625" style="3" customWidth="1"/>
    <col min="246" max="248" width="4.453125" style="3" customWidth="1"/>
    <col min="249" max="249" width="5.453125" style="3" customWidth="1"/>
    <col min="250" max="250" width="5.81640625" style="3" bestFit="1" customWidth="1"/>
    <col min="251" max="251" width="3.81640625" style="3" bestFit="1" customWidth="1"/>
    <col min="252" max="252" width="4.453125" style="3" bestFit="1" customWidth="1"/>
    <col min="253" max="253" width="5.54296875" style="3" bestFit="1" customWidth="1"/>
    <col min="254" max="254" width="7.1796875" style="3" bestFit="1" customWidth="1"/>
    <col min="255" max="255" width="3.453125" style="3" bestFit="1" customWidth="1"/>
    <col min="256" max="257" width="3" style="3" bestFit="1" customWidth="1"/>
    <col min="258" max="258" width="4" style="3" bestFit="1" customWidth="1"/>
    <col min="259" max="259" width="5.453125" style="3" bestFit="1" customWidth="1"/>
    <col min="260" max="260" width="4.81640625" style="3" bestFit="1" customWidth="1"/>
    <col min="261" max="261" width="7.81640625" style="3" bestFit="1" customWidth="1"/>
    <col min="262" max="262" width="8.453125" style="3" bestFit="1" customWidth="1"/>
    <col min="263" max="263" width="12.54296875" style="3" bestFit="1" customWidth="1"/>
    <col min="264" max="264" width="7.54296875" style="3" bestFit="1" customWidth="1"/>
    <col min="265" max="495" width="10.81640625" style="3"/>
    <col min="496" max="496" width="15.453125" style="3" customWidth="1"/>
    <col min="497" max="497" width="10.81640625" style="3"/>
    <col min="498" max="498" width="42.453125" style="3" customWidth="1"/>
    <col min="499" max="499" width="17" style="3" customWidth="1"/>
    <col min="500" max="500" width="6" style="3" customWidth="1"/>
    <col min="501" max="501" width="4.81640625" style="3" customWidth="1"/>
    <col min="502" max="504" width="4.453125" style="3" customWidth="1"/>
    <col min="505" max="505" width="5.453125" style="3" customWidth="1"/>
    <col min="506" max="506" width="5.81640625" style="3" bestFit="1" customWidth="1"/>
    <col min="507" max="507" width="3.81640625" style="3" bestFit="1" customWidth="1"/>
    <col min="508" max="508" width="4.453125" style="3" bestFit="1" customWidth="1"/>
    <col min="509" max="509" width="5.54296875" style="3" bestFit="1" customWidth="1"/>
    <col min="510" max="510" width="7.1796875" style="3" bestFit="1" customWidth="1"/>
    <col min="511" max="511" width="3.453125" style="3" bestFit="1" customWidth="1"/>
    <col min="512" max="513" width="3" style="3" bestFit="1" customWidth="1"/>
    <col min="514" max="514" width="4" style="3" bestFit="1" customWidth="1"/>
    <col min="515" max="515" width="5.453125" style="3" bestFit="1" customWidth="1"/>
    <col min="516" max="516" width="4.81640625" style="3" bestFit="1" customWidth="1"/>
    <col min="517" max="517" width="7.81640625" style="3" bestFit="1" customWidth="1"/>
    <col min="518" max="518" width="8.453125" style="3" bestFit="1" customWidth="1"/>
    <col min="519" max="519" width="12.54296875" style="3" bestFit="1" customWidth="1"/>
    <col min="520" max="520" width="7.54296875" style="3" bestFit="1" customWidth="1"/>
    <col min="521" max="751" width="10.81640625" style="3"/>
    <col min="752" max="752" width="15.453125" style="3" customWidth="1"/>
    <col min="753" max="753" width="10.81640625" style="3"/>
    <col min="754" max="754" width="42.453125" style="3" customWidth="1"/>
    <col min="755" max="755" width="17" style="3" customWidth="1"/>
    <col min="756" max="756" width="6" style="3" customWidth="1"/>
    <col min="757" max="757" width="4.81640625" style="3" customWidth="1"/>
    <col min="758" max="760" width="4.453125" style="3" customWidth="1"/>
    <col min="761" max="761" width="5.453125" style="3" customWidth="1"/>
    <col min="762" max="762" width="5.81640625" style="3" bestFit="1" customWidth="1"/>
    <col min="763" max="763" width="3.81640625" style="3" bestFit="1" customWidth="1"/>
    <col min="764" max="764" width="4.453125" style="3" bestFit="1" customWidth="1"/>
    <col min="765" max="765" width="5.54296875" style="3" bestFit="1" customWidth="1"/>
    <col min="766" max="766" width="7.1796875" style="3" bestFit="1" customWidth="1"/>
    <col min="767" max="767" width="3.453125" style="3" bestFit="1" customWidth="1"/>
    <col min="768" max="769" width="3" style="3" bestFit="1" customWidth="1"/>
    <col min="770" max="770" width="4" style="3" bestFit="1" customWidth="1"/>
    <col min="771" max="771" width="5.453125" style="3" bestFit="1" customWidth="1"/>
    <col min="772" max="772" width="4.81640625" style="3" bestFit="1" customWidth="1"/>
    <col min="773" max="773" width="7.81640625" style="3" bestFit="1" customWidth="1"/>
    <col min="774" max="774" width="8.453125" style="3" bestFit="1" customWidth="1"/>
    <col min="775" max="775" width="12.54296875" style="3" bestFit="1" customWidth="1"/>
    <col min="776" max="776" width="7.54296875" style="3" bestFit="1" customWidth="1"/>
    <col min="777" max="1007" width="10.81640625" style="3"/>
    <col min="1008" max="1008" width="15.453125" style="3" customWidth="1"/>
    <col min="1009" max="1009" width="10.81640625" style="3"/>
    <col min="1010" max="1010" width="42.453125" style="3" customWidth="1"/>
    <col min="1011" max="1011" width="17" style="3" customWidth="1"/>
    <col min="1012" max="1012" width="6" style="3" customWidth="1"/>
    <col min="1013" max="1013" width="4.81640625" style="3" customWidth="1"/>
    <col min="1014" max="1016" width="4.453125" style="3" customWidth="1"/>
    <col min="1017" max="1017" width="5.453125" style="3" customWidth="1"/>
    <col min="1018" max="1018" width="5.81640625" style="3" bestFit="1" customWidth="1"/>
    <col min="1019" max="1019" width="3.81640625" style="3" bestFit="1" customWidth="1"/>
    <col min="1020" max="1020" width="4.453125" style="3" bestFit="1" customWidth="1"/>
    <col min="1021" max="1021" width="5.54296875" style="3" bestFit="1" customWidth="1"/>
    <col min="1022" max="1022" width="7.1796875" style="3" bestFit="1" customWidth="1"/>
    <col min="1023" max="1023" width="3.453125" style="3" bestFit="1" customWidth="1"/>
    <col min="1024" max="1025" width="3" style="3" bestFit="1" customWidth="1"/>
    <col min="1026" max="1026" width="4" style="3" bestFit="1" customWidth="1"/>
    <col min="1027" max="1027" width="5.453125" style="3" bestFit="1" customWidth="1"/>
    <col min="1028" max="1028" width="4.81640625" style="3" bestFit="1" customWidth="1"/>
    <col min="1029" max="1029" width="7.81640625" style="3" bestFit="1" customWidth="1"/>
    <col min="1030" max="1030" width="8.453125" style="3" bestFit="1" customWidth="1"/>
    <col min="1031" max="1031" width="12.54296875" style="3" bestFit="1" customWidth="1"/>
    <col min="1032" max="1032" width="7.54296875" style="3" bestFit="1" customWidth="1"/>
    <col min="1033" max="1263" width="10.81640625" style="3"/>
    <col min="1264" max="1264" width="15.453125" style="3" customWidth="1"/>
    <col min="1265" max="1265" width="10.81640625" style="3"/>
    <col min="1266" max="1266" width="42.453125" style="3" customWidth="1"/>
    <col min="1267" max="1267" width="17" style="3" customWidth="1"/>
    <col min="1268" max="1268" width="6" style="3" customWidth="1"/>
    <col min="1269" max="1269" width="4.81640625" style="3" customWidth="1"/>
    <col min="1270" max="1272" width="4.453125" style="3" customWidth="1"/>
    <col min="1273" max="1273" width="5.453125" style="3" customWidth="1"/>
    <col min="1274" max="1274" width="5.81640625" style="3" bestFit="1" customWidth="1"/>
    <col min="1275" max="1275" width="3.81640625" style="3" bestFit="1" customWidth="1"/>
    <col min="1276" max="1276" width="4.453125" style="3" bestFit="1" customWidth="1"/>
    <col min="1277" max="1277" width="5.54296875" style="3" bestFit="1" customWidth="1"/>
    <col min="1278" max="1278" width="7.1796875" style="3" bestFit="1" customWidth="1"/>
    <col min="1279" max="1279" width="3.453125" style="3" bestFit="1" customWidth="1"/>
    <col min="1280" max="1281" width="3" style="3" bestFit="1" customWidth="1"/>
    <col min="1282" max="1282" width="4" style="3" bestFit="1" customWidth="1"/>
    <col min="1283" max="1283" width="5.453125" style="3" bestFit="1" customWidth="1"/>
    <col min="1284" max="1284" width="4.81640625" style="3" bestFit="1" customWidth="1"/>
    <col min="1285" max="1285" width="7.81640625" style="3" bestFit="1" customWidth="1"/>
    <col min="1286" max="1286" width="8.453125" style="3" bestFit="1" customWidth="1"/>
    <col min="1287" max="1287" width="12.54296875" style="3" bestFit="1" customWidth="1"/>
    <col min="1288" max="1288" width="7.54296875" style="3" bestFit="1" customWidth="1"/>
    <col min="1289" max="1519" width="10.81640625" style="3"/>
    <col min="1520" max="1520" width="15.453125" style="3" customWidth="1"/>
    <col min="1521" max="1521" width="10.81640625" style="3"/>
    <col min="1522" max="1522" width="42.453125" style="3" customWidth="1"/>
    <col min="1523" max="1523" width="17" style="3" customWidth="1"/>
    <col min="1524" max="1524" width="6" style="3" customWidth="1"/>
    <col min="1525" max="1525" width="4.81640625" style="3" customWidth="1"/>
    <col min="1526" max="1528" width="4.453125" style="3" customWidth="1"/>
    <col min="1529" max="1529" width="5.453125" style="3" customWidth="1"/>
    <col min="1530" max="1530" width="5.81640625" style="3" bestFit="1" customWidth="1"/>
    <col min="1531" max="1531" width="3.81640625" style="3" bestFit="1" customWidth="1"/>
    <col min="1532" max="1532" width="4.453125" style="3" bestFit="1" customWidth="1"/>
    <col min="1533" max="1533" width="5.54296875" style="3" bestFit="1" customWidth="1"/>
    <col min="1534" max="1534" width="7.1796875" style="3" bestFit="1" customWidth="1"/>
    <col min="1535" max="1535" width="3.453125" style="3" bestFit="1" customWidth="1"/>
    <col min="1536" max="1537" width="3" style="3" bestFit="1" customWidth="1"/>
    <col min="1538" max="1538" width="4" style="3" bestFit="1" customWidth="1"/>
    <col min="1539" max="1539" width="5.453125" style="3" bestFit="1" customWidth="1"/>
    <col min="1540" max="1540" width="4.81640625" style="3" bestFit="1" customWidth="1"/>
    <col min="1541" max="1541" width="7.81640625" style="3" bestFit="1" customWidth="1"/>
    <col min="1542" max="1542" width="8.453125" style="3" bestFit="1" customWidth="1"/>
    <col min="1543" max="1543" width="12.54296875" style="3" bestFit="1" customWidth="1"/>
    <col min="1544" max="1544" width="7.54296875" style="3" bestFit="1" customWidth="1"/>
    <col min="1545" max="1775" width="10.81640625" style="3"/>
    <col min="1776" max="1776" width="15.453125" style="3" customWidth="1"/>
    <col min="1777" max="1777" width="10.81640625" style="3"/>
    <col min="1778" max="1778" width="42.453125" style="3" customWidth="1"/>
    <col min="1779" max="1779" width="17" style="3" customWidth="1"/>
    <col min="1780" max="1780" width="6" style="3" customWidth="1"/>
    <col min="1781" max="1781" width="4.81640625" style="3" customWidth="1"/>
    <col min="1782" max="1784" width="4.453125" style="3" customWidth="1"/>
    <col min="1785" max="1785" width="5.453125" style="3" customWidth="1"/>
    <col min="1786" max="1786" width="5.81640625" style="3" bestFit="1" customWidth="1"/>
    <col min="1787" max="1787" width="3.81640625" style="3" bestFit="1" customWidth="1"/>
    <col min="1788" max="1788" width="4.453125" style="3" bestFit="1" customWidth="1"/>
    <col min="1789" max="1789" width="5.54296875" style="3" bestFit="1" customWidth="1"/>
    <col min="1790" max="1790" width="7.1796875" style="3" bestFit="1" customWidth="1"/>
    <col min="1791" max="1791" width="3.453125" style="3" bestFit="1" customWidth="1"/>
    <col min="1792" max="1793" width="3" style="3" bestFit="1" customWidth="1"/>
    <col min="1794" max="1794" width="4" style="3" bestFit="1" customWidth="1"/>
    <col min="1795" max="1795" width="5.453125" style="3" bestFit="1" customWidth="1"/>
    <col min="1796" max="1796" width="4.81640625" style="3" bestFit="1" customWidth="1"/>
    <col min="1797" max="1797" width="7.81640625" style="3" bestFit="1" customWidth="1"/>
    <col min="1798" max="1798" width="8.453125" style="3" bestFit="1" customWidth="1"/>
    <col min="1799" max="1799" width="12.54296875" style="3" bestFit="1" customWidth="1"/>
    <col min="1800" max="1800" width="7.54296875" style="3" bestFit="1" customWidth="1"/>
    <col min="1801" max="2031" width="10.81640625" style="3"/>
    <col min="2032" max="2032" width="15.453125" style="3" customWidth="1"/>
    <col min="2033" max="2033" width="10.81640625" style="3"/>
    <col min="2034" max="2034" width="42.453125" style="3" customWidth="1"/>
    <col min="2035" max="2035" width="17" style="3" customWidth="1"/>
    <col min="2036" max="2036" width="6" style="3" customWidth="1"/>
    <col min="2037" max="2037" width="4.81640625" style="3" customWidth="1"/>
    <col min="2038" max="2040" width="4.453125" style="3" customWidth="1"/>
    <col min="2041" max="2041" width="5.453125" style="3" customWidth="1"/>
    <col min="2042" max="2042" width="5.81640625" style="3" bestFit="1" customWidth="1"/>
    <col min="2043" max="2043" width="3.81640625" style="3" bestFit="1" customWidth="1"/>
    <col min="2044" max="2044" width="4.453125" style="3" bestFit="1" customWidth="1"/>
    <col min="2045" max="2045" width="5.54296875" style="3" bestFit="1" customWidth="1"/>
    <col min="2046" max="2046" width="7.1796875" style="3" bestFit="1" customWidth="1"/>
    <col min="2047" max="2047" width="3.453125" style="3" bestFit="1" customWidth="1"/>
    <col min="2048" max="2049" width="3" style="3" bestFit="1" customWidth="1"/>
    <col min="2050" max="2050" width="4" style="3" bestFit="1" customWidth="1"/>
    <col min="2051" max="2051" width="5.453125" style="3" bestFit="1" customWidth="1"/>
    <col min="2052" max="2052" width="4.81640625" style="3" bestFit="1" customWidth="1"/>
    <col min="2053" max="2053" width="7.81640625" style="3" bestFit="1" customWidth="1"/>
    <col min="2054" max="2054" width="8.453125" style="3" bestFit="1" customWidth="1"/>
    <col min="2055" max="2055" width="12.54296875" style="3" bestFit="1" customWidth="1"/>
    <col min="2056" max="2056" width="7.54296875" style="3" bestFit="1" customWidth="1"/>
    <col min="2057" max="2287" width="10.81640625" style="3"/>
    <col min="2288" max="2288" width="15.453125" style="3" customWidth="1"/>
    <col min="2289" max="2289" width="10.81640625" style="3"/>
    <col min="2290" max="2290" width="42.453125" style="3" customWidth="1"/>
    <col min="2291" max="2291" width="17" style="3" customWidth="1"/>
    <col min="2292" max="2292" width="6" style="3" customWidth="1"/>
    <col min="2293" max="2293" width="4.81640625" style="3" customWidth="1"/>
    <col min="2294" max="2296" width="4.453125" style="3" customWidth="1"/>
    <col min="2297" max="2297" width="5.453125" style="3" customWidth="1"/>
    <col min="2298" max="2298" width="5.81640625" style="3" bestFit="1" customWidth="1"/>
    <col min="2299" max="2299" width="3.81640625" style="3" bestFit="1" customWidth="1"/>
    <col min="2300" max="2300" width="4.453125" style="3" bestFit="1" customWidth="1"/>
    <col min="2301" max="2301" width="5.54296875" style="3" bestFit="1" customWidth="1"/>
    <col min="2302" max="2302" width="7.1796875" style="3" bestFit="1" customWidth="1"/>
    <col min="2303" max="2303" width="3.453125" style="3" bestFit="1" customWidth="1"/>
    <col min="2304" max="2305" width="3" style="3" bestFit="1" customWidth="1"/>
    <col min="2306" max="2306" width="4" style="3" bestFit="1" customWidth="1"/>
    <col min="2307" max="2307" width="5.453125" style="3" bestFit="1" customWidth="1"/>
    <col min="2308" max="2308" width="4.81640625" style="3" bestFit="1" customWidth="1"/>
    <col min="2309" max="2309" width="7.81640625" style="3" bestFit="1" customWidth="1"/>
    <col min="2310" max="2310" width="8.453125" style="3" bestFit="1" customWidth="1"/>
    <col min="2311" max="2311" width="12.54296875" style="3" bestFit="1" customWidth="1"/>
    <col min="2312" max="2312" width="7.54296875" style="3" bestFit="1" customWidth="1"/>
    <col min="2313" max="2543" width="10.81640625" style="3"/>
    <col min="2544" max="2544" width="15.453125" style="3" customWidth="1"/>
    <col min="2545" max="2545" width="10.81640625" style="3"/>
    <col min="2546" max="2546" width="42.453125" style="3" customWidth="1"/>
    <col min="2547" max="2547" width="17" style="3" customWidth="1"/>
    <col min="2548" max="2548" width="6" style="3" customWidth="1"/>
    <col min="2549" max="2549" width="4.81640625" style="3" customWidth="1"/>
    <col min="2550" max="2552" width="4.453125" style="3" customWidth="1"/>
    <col min="2553" max="2553" width="5.453125" style="3" customWidth="1"/>
    <col min="2554" max="2554" width="5.81640625" style="3" bestFit="1" customWidth="1"/>
    <col min="2555" max="2555" width="3.81640625" style="3" bestFit="1" customWidth="1"/>
    <col min="2556" max="2556" width="4.453125" style="3" bestFit="1" customWidth="1"/>
    <col min="2557" max="2557" width="5.54296875" style="3" bestFit="1" customWidth="1"/>
    <col min="2558" max="2558" width="7.1796875" style="3" bestFit="1" customWidth="1"/>
    <col min="2559" max="2559" width="3.453125" style="3" bestFit="1" customWidth="1"/>
    <col min="2560" max="2561" width="3" style="3" bestFit="1" customWidth="1"/>
    <col min="2562" max="2562" width="4" style="3" bestFit="1" customWidth="1"/>
    <col min="2563" max="2563" width="5.453125" style="3" bestFit="1" customWidth="1"/>
    <col min="2564" max="2564" width="4.81640625" style="3" bestFit="1" customWidth="1"/>
    <col min="2565" max="2565" width="7.81640625" style="3" bestFit="1" customWidth="1"/>
    <col min="2566" max="2566" width="8.453125" style="3" bestFit="1" customWidth="1"/>
    <col min="2567" max="2567" width="12.54296875" style="3" bestFit="1" customWidth="1"/>
    <col min="2568" max="2568" width="7.54296875" style="3" bestFit="1" customWidth="1"/>
    <col min="2569" max="2799" width="10.81640625" style="3"/>
    <col min="2800" max="2800" width="15.453125" style="3" customWidth="1"/>
    <col min="2801" max="2801" width="10.81640625" style="3"/>
    <col min="2802" max="2802" width="42.453125" style="3" customWidth="1"/>
    <col min="2803" max="2803" width="17" style="3" customWidth="1"/>
    <col min="2804" max="2804" width="6" style="3" customWidth="1"/>
    <col min="2805" max="2805" width="4.81640625" style="3" customWidth="1"/>
    <col min="2806" max="2808" width="4.453125" style="3" customWidth="1"/>
    <col min="2809" max="2809" width="5.453125" style="3" customWidth="1"/>
    <col min="2810" max="2810" width="5.81640625" style="3" bestFit="1" customWidth="1"/>
    <col min="2811" max="2811" width="3.81640625" style="3" bestFit="1" customWidth="1"/>
    <col min="2812" max="2812" width="4.453125" style="3" bestFit="1" customWidth="1"/>
    <col min="2813" max="2813" width="5.54296875" style="3" bestFit="1" customWidth="1"/>
    <col min="2814" max="2814" width="7.1796875" style="3" bestFit="1" customWidth="1"/>
    <col min="2815" max="2815" width="3.453125" style="3" bestFit="1" customWidth="1"/>
    <col min="2816" max="2817" width="3" style="3" bestFit="1" customWidth="1"/>
    <col min="2818" max="2818" width="4" style="3" bestFit="1" customWidth="1"/>
    <col min="2819" max="2819" width="5.453125" style="3" bestFit="1" customWidth="1"/>
    <col min="2820" max="2820" width="4.81640625" style="3" bestFit="1" customWidth="1"/>
    <col min="2821" max="2821" width="7.81640625" style="3" bestFit="1" customWidth="1"/>
    <col min="2822" max="2822" width="8.453125" style="3" bestFit="1" customWidth="1"/>
    <col min="2823" max="2823" width="12.54296875" style="3" bestFit="1" customWidth="1"/>
    <col min="2824" max="2824" width="7.54296875" style="3" bestFit="1" customWidth="1"/>
    <col min="2825" max="3055" width="10.81640625" style="3"/>
    <col min="3056" max="3056" width="15.453125" style="3" customWidth="1"/>
    <col min="3057" max="3057" width="10.81640625" style="3"/>
    <col min="3058" max="3058" width="42.453125" style="3" customWidth="1"/>
    <col min="3059" max="3059" width="17" style="3" customWidth="1"/>
    <col min="3060" max="3060" width="6" style="3" customWidth="1"/>
    <col min="3061" max="3061" width="4.81640625" style="3" customWidth="1"/>
    <col min="3062" max="3064" width="4.453125" style="3" customWidth="1"/>
    <col min="3065" max="3065" width="5.453125" style="3" customWidth="1"/>
    <col min="3066" max="3066" width="5.81640625" style="3" bestFit="1" customWidth="1"/>
    <col min="3067" max="3067" width="3.81640625" style="3" bestFit="1" customWidth="1"/>
    <col min="3068" max="3068" width="4.453125" style="3" bestFit="1" customWidth="1"/>
    <col min="3069" max="3069" width="5.54296875" style="3" bestFit="1" customWidth="1"/>
    <col min="3070" max="3070" width="7.1796875" style="3" bestFit="1" customWidth="1"/>
    <col min="3071" max="3071" width="3.453125" style="3" bestFit="1" customWidth="1"/>
    <col min="3072" max="3073" width="3" style="3" bestFit="1" customWidth="1"/>
    <col min="3074" max="3074" width="4" style="3" bestFit="1" customWidth="1"/>
    <col min="3075" max="3075" width="5.453125" style="3" bestFit="1" customWidth="1"/>
    <col min="3076" max="3076" width="4.81640625" style="3" bestFit="1" customWidth="1"/>
    <col min="3077" max="3077" width="7.81640625" style="3" bestFit="1" customWidth="1"/>
    <col min="3078" max="3078" width="8.453125" style="3" bestFit="1" customWidth="1"/>
    <col min="3079" max="3079" width="12.54296875" style="3" bestFit="1" customWidth="1"/>
    <col min="3080" max="3080" width="7.54296875" style="3" bestFit="1" customWidth="1"/>
    <col min="3081" max="3311" width="10.81640625" style="3"/>
    <col min="3312" max="3312" width="15.453125" style="3" customWidth="1"/>
    <col min="3313" max="3313" width="10.81640625" style="3"/>
    <col min="3314" max="3314" width="42.453125" style="3" customWidth="1"/>
    <col min="3315" max="3315" width="17" style="3" customWidth="1"/>
    <col min="3316" max="3316" width="6" style="3" customWidth="1"/>
    <col min="3317" max="3317" width="4.81640625" style="3" customWidth="1"/>
    <col min="3318" max="3320" width="4.453125" style="3" customWidth="1"/>
    <col min="3321" max="3321" width="5.453125" style="3" customWidth="1"/>
    <col min="3322" max="3322" width="5.81640625" style="3" bestFit="1" customWidth="1"/>
    <col min="3323" max="3323" width="3.81640625" style="3" bestFit="1" customWidth="1"/>
    <col min="3324" max="3324" width="4.453125" style="3" bestFit="1" customWidth="1"/>
    <col min="3325" max="3325" width="5.54296875" style="3" bestFit="1" customWidth="1"/>
    <col min="3326" max="3326" width="7.1796875" style="3" bestFit="1" customWidth="1"/>
    <col min="3327" max="3327" width="3.453125" style="3" bestFit="1" customWidth="1"/>
    <col min="3328" max="3329" width="3" style="3" bestFit="1" customWidth="1"/>
    <col min="3330" max="3330" width="4" style="3" bestFit="1" customWidth="1"/>
    <col min="3331" max="3331" width="5.453125" style="3" bestFit="1" customWidth="1"/>
    <col min="3332" max="3332" width="4.81640625" style="3" bestFit="1" customWidth="1"/>
    <col min="3333" max="3333" width="7.81640625" style="3" bestFit="1" customWidth="1"/>
    <col min="3334" max="3334" width="8.453125" style="3" bestFit="1" customWidth="1"/>
    <col min="3335" max="3335" width="12.54296875" style="3" bestFit="1" customWidth="1"/>
    <col min="3336" max="3336" width="7.54296875" style="3" bestFit="1" customWidth="1"/>
    <col min="3337" max="3567" width="10.81640625" style="3"/>
    <col min="3568" max="3568" width="15.453125" style="3" customWidth="1"/>
    <col min="3569" max="3569" width="10.81640625" style="3"/>
    <col min="3570" max="3570" width="42.453125" style="3" customWidth="1"/>
    <col min="3571" max="3571" width="17" style="3" customWidth="1"/>
    <col min="3572" max="3572" width="6" style="3" customWidth="1"/>
    <col min="3573" max="3573" width="4.81640625" style="3" customWidth="1"/>
    <col min="3574" max="3576" width="4.453125" style="3" customWidth="1"/>
    <col min="3577" max="3577" width="5.453125" style="3" customWidth="1"/>
    <col min="3578" max="3578" width="5.81640625" style="3" bestFit="1" customWidth="1"/>
    <col min="3579" max="3579" width="3.81640625" style="3" bestFit="1" customWidth="1"/>
    <col min="3580" max="3580" width="4.453125" style="3" bestFit="1" customWidth="1"/>
    <col min="3581" max="3581" width="5.54296875" style="3" bestFit="1" customWidth="1"/>
    <col min="3582" max="3582" width="7.1796875" style="3" bestFit="1" customWidth="1"/>
    <col min="3583" max="3583" width="3.453125" style="3" bestFit="1" customWidth="1"/>
    <col min="3584" max="3585" width="3" style="3" bestFit="1" customWidth="1"/>
    <col min="3586" max="3586" width="4" style="3" bestFit="1" customWidth="1"/>
    <col min="3587" max="3587" width="5.453125" style="3" bestFit="1" customWidth="1"/>
    <col min="3588" max="3588" width="4.81640625" style="3" bestFit="1" customWidth="1"/>
    <col min="3589" max="3589" width="7.81640625" style="3" bestFit="1" customWidth="1"/>
    <col min="3590" max="3590" width="8.453125" style="3" bestFit="1" customWidth="1"/>
    <col min="3591" max="3591" width="12.54296875" style="3" bestFit="1" customWidth="1"/>
    <col min="3592" max="3592" width="7.54296875" style="3" bestFit="1" customWidth="1"/>
    <col min="3593" max="3823" width="10.81640625" style="3"/>
    <col min="3824" max="3824" width="15.453125" style="3" customWidth="1"/>
    <col min="3825" max="3825" width="10.81640625" style="3"/>
    <col min="3826" max="3826" width="42.453125" style="3" customWidth="1"/>
    <col min="3827" max="3827" width="17" style="3" customWidth="1"/>
    <col min="3828" max="3828" width="6" style="3" customWidth="1"/>
    <col min="3829" max="3829" width="4.81640625" style="3" customWidth="1"/>
    <col min="3830" max="3832" width="4.453125" style="3" customWidth="1"/>
    <col min="3833" max="3833" width="5.453125" style="3" customWidth="1"/>
    <col min="3834" max="3834" width="5.81640625" style="3" bestFit="1" customWidth="1"/>
    <col min="3835" max="3835" width="3.81640625" style="3" bestFit="1" customWidth="1"/>
    <col min="3836" max="3836" width="4.453125" style="3" bestFit="1" customWidth="1"/>
    <col min="3837" max="3837" width="5.54296875" style="3" bestFit="1" customWidth="1"/>
    <col min="3838" max="3838" width="7.1796875" style="3" bestFit="1" customWidth="1"/>
    <col min="3839" max="3839" width="3.453125" style="3" bestFit="1" customWidth="1"/>
    <col min="3840" max="3841" width="3" style="3" bestFit="1" customWidth="1"/>
    <col min="3842" max="3842" width="4" style="3" bestFit="1" customWidth="1"/>
    <col min="3843" max="3843" width="5.453125" style="3" bestFit="1" customWidth="1"/>
    <col min="3844" max="3844" width="4.81640625" style="3" bestFit="1" customWidth="1"/>
    <col min="3845" max="3845" width="7.81640625" style="3" bestFit="1" customWidth="1"/>
    <col min="3846" max="3846" width="8.453125" style="3" bestFit="1" customWidth="1"/>
    <col min="3847" max="3847" width="12.54296875" style="3" bestFit="1" customWidth="1"/>
    <col min="3848" max="3848" width="7.54296875" style="3" bestFit="1" customWidth="1"/>
    <col min="3849" max="4079" width="10.81640625" style="3"/>
    <col min="4080" max="4080" width="15.453125" style="3" customWidth="1"/>
    <col min="4081" max="4081" width="10.81640625" style="3"/>
    <col min="4082" max="4082" width="42.453125" style="3" customWidth="1"/>
    <col min="4083" max="4083" width="17" style="3" customWidth="1"/>
    <col min="4084" max="4084" width="6" style="3" customWidth="1"/>
    <col min="4085" max="4085" width="4.81640625" style="3" customWidth="1"/>
    <col min="4086" max="4088" width="4.453125" style="3" customWidth="1"/>
    <col min="4089" max="4089" width="5.453125" style="3" customWidth="1"/>
    <col min="4090" max="4090" width="5.81640625" style="3" bestFit="1" customWidth="1"/>
    <col min="4091" max="4091" width="3.81640625" style="3" bestFit="1" customWidth="1"/>
    <col min="4092" max="4092" width="4.453125" style="3" bestFit="1" customWidth="1"/>
    <col min="4093" max="4093" width="5.54296875" style="3" bestFit="1" customWidth="1"/>
    <col min="4094" max="4094" width="7.1796875" style="3" bestFit="1" customWidth="1"/>
    <col min="4095" max="4095" width="3.453125" style="3" bestFit="1" customWidth="1"/>
    <col min="4096" max="4097" width="3" style="3" bestFit="1" customWidth="1"/>
    <col min="4098" max="4098" width="4" style="3" bestFit="1" customWidth="1"/>
    <col min="4099" max="4099" width="5.453125" style="3" bestFit="1" customWidth="1"/>
    <col min="4100" max="4100" width="4.81640625" style="3" bestFit="1" customWidth="1"/>
    <col min="4101" max="4101" width="7.81640625" style="3" bestFit="1" customWidth="1"/>
    <col min="4102" max="4102" width="8.453125" style="3" bestFit="1" customWidth="1"/>
    <col min="4103" max="4103" width="12.54296875" style="3" bestFit="1" customWidth="1"/>
    <col min="4104" max="4104" width="7.54296875" style="3" bestFit="1" customWidth="1"/>
    <col min="4105" max="4335" width="10.81640625" style="3"/>
    <col min="4336" max="4336" width="15.453125" style="3" customWidth="1"/>
    <col min="4337" max="4337" width="10.81640625" style="3"/>
    <col min="4338" max="4338" width="42.453125" style="3" customWidth="1"/>
    <col min="4339" max="4339" width="17" style="3" customWidth="1"/>
    <col min="4340" max="4340" width="6" style="3" customWidth="1"/>
    <col min="4341" max="4341" width="4.81640625" style="3" customWidth="1"/>
    <col min="4342" max="4344" width="4.453125" style="3" customWidth="1"/>
    <col min="4345" max="4345" width="5.453125" style="3" customWidth="1"/>
    <col min="4346" max="4346" width="5.81640625" style="3" bestFit="1" customWidth="1"/>
    <col min="4347" max="4347" width="3.81640625" style="3" bestFit="1" customWidth="1"/>
    <col min="4348" max="4348" width="4.453125" style="3" bestFit="1" customWidth="1"/>
    <col min="4349" max="4349" width="5.54296875" style="3" bestFit="1" customWidth="1"/>
    <col min="4350" max="4350" width="7.1796875" style="3" bestFit="1" customWidth="1"/>
    <col min="4351" max="4351" width="3.453125" style="3" bestFit="1" customWidth="1"/>
    <col min="4352" max="4353" width="3" style="3" bestFit="1" customWidth="1"/>
    <col min="4354" max="4354" width="4" style="3" bestFit="1" customWidth="1"/>
    <col min="4355" max="4355" width="5.453125" style="3" bestFit="1" customWidth="1"/>
    <col min="4356" max="4356" width="4.81640625" style="3" bestFit="1" customWidth="1"/>
    <col min="4357" max="4357" width="7.81640625" style="3" bestFit="1" customWidth="1"/>
    <col min="4358" max="4358" width="8.453125" style="3" bestFit="1" customWidth="1"/>
    <col min="4359" max="4359" width="12.54296875" style="3" bestFit="1" customWidth="1"/>
    <col min="4360" max="4360" width="7.54296875" style="3" bestFit="1" customWidth="1"/>
    <col min="4361" max="4591" width="10.81640625" style="3"/>
    <col min="4592" max="4592" width="15.453125" style="3" customWidth="1"/>
    <col min="4593" max="4593" width="10.81640625" style="3"/>
    <col min="4594" max="4594" width="42.453125" style="3" customWidth="1"/>
    <col min="4595" max="4595" width="17" style="3" customWidth="1"/>
    <col min="4596" max="4596" width="6" style="3" customWidth="1"/>
    <col min="4597" max="4597" width="4.81640625" style="3" customWidth="1"/>
    <col min="4598" max="4600" width="4.453125" style="3" customWidth="1"/>
    <col min="4601" max="4601" width="5.453125" style="3" customWidth="1"/>
    <col min="4602" max="4602" width="5.81640625" style="3" bestFit="1" customWidth="1"/>
    <col min="4603" max="4603" width="3.81640625" style="3" bestFit="1" customWidth="1"/>
    <col min="4604" max="4604" width="4.453125" style="3" bestFit="1" customWidth="1"/>
    <col min="4605" max="4605" width="5.54296875" style="3" bestFit="1" customWidth="1"/>
    <col min="4606" max="4606" width="7.1796875" style="3" bestFit="1" customWidth="1"/>
    <col min="4607" max="4607" width="3.453125" style="3" bestFit="1" customWidth="1"/>
    <col min="4608" max="4609" width="3" style="3" bestFit="1" customWidth="1"/>
    <col min="4610" max="4610" width="4" style="3" bestFit="1" customWidth="1"/>
    <col min="4611" max="4611" width="5.453125" style="3" bestFit="1" customWidth="1"/>
    <col min="4612" max="4612" width="4.81640625" style="3" bestFit="1" customWidth="1"/>
    <col min="4613" max="4613" width="7.81640625" style="3" bestFit="1" customWidth="1"/>
    <col min="4614" max="4614" width="8.453125" style="3" bestFit="1" customWidth="1"/>
    <col min="4615" max="4615" width="12.54296875" style="3" bestFit="1" customWidth="1"/>
    <col min="4616" max="4616" width="7.54296875" style="3" bestFit="1" customWidth="1"/>
    <col min="4617" max="4847" width="10.81640625" style="3"/>
    <col min="4848" max="4848" width="15.453125" style="3" customWidth="1"/>
    <col min="4849" max="4849" width="10.81640625" style="3"/>
    <col min="4850" max="4850" width="42.453125" style="3" customWidth="1"/>
    <col min="4851" max="4851" width="17" style="3" customWidth="1"/>
    <col min="4852" max="4852" width="6" style="3" customWidth="1"/>
    <col min="4853" max="4853" width="4.81640625" style="3" customWidth="1"/>
    <col min="4854" max="4856" width="4.453125" style="3" customWidth="1"/>
    <col min="4857" max="4857" width="5.453125" style="3" customWidth="1"/>
    <col min="4858" max="4858" width="5.81640625" style="3" bestFit="1" customWidth="1"/>
    <col min="4859" max="4859" width="3.81640625" style="3" bestFit="1" customWidth="1"/>
    <col min="4860" max="4860" width="4.453125" style="3" bestFit="1" customWidth="1"/>
    <col min="4861" max="4861" width="5.54296875" style="3" bestFit="1" customWidth="1"/>
    <col min="4862" max="4862" width="7.1796875" style="3" bestFit="1" customWidth="1"/>
    <col min="4863" max="4863" width="3.453125" style="3" bestFit="1" customWidth="1"/>
    <col min="4864" max="4865" width="3" style="3" bestFit="1" customWidth="1"/>
    <col min="4866" max="4866" width="4" style="3" bestFit="1" customWidth="1"/>
    <col min="4867" max="4867" width="5.453125" style="3" bestFit="1" customWidth="1"/>
    <col min="4868" max="4868" width="4.81640625" style="3" bestFit="1" customWidth="1"/>
    <col min="4869" max="4869" width="7.81640625" style="3" bestFit="1" customWidth="1"/>
    <col min="4870" max="4870" width="8.453125" style="3" bestFit="1" customWidth="1"/>
    <col min="4871" max="4871" width="12.54296875" style="3" bestFit="1" customWidth="1"/>
    <col min="4872" max="4872" width="7.54296875" style="3" bestFit="1" customWidth="1"/>
    <col min="4873" max="5103" width="10.81640625" style="3"/>
    <col min="5104" max="5104" width="15.453125" style="3" customWidth="1"/>
    <col min="5105" max="5105" width="10.81640625" style="3"/>
    <col min="5106" max="5106" width="42.453125" style="3" customWidth="1"/>
    <col min="5107" max="5107" width="17" style="3" customWidth="1"/>
    <col min="5108" max="5108" width="6" style="3" customWidth="1"/>
    <col min="5109" max="5109" width="4.81640625" style="3" customWidth="1"/>
    <col min="5110" max="5112" width="4.453125" style="3" customWidth="1"/>
    <col min="5113" max="5113" width="5.453125" style="3" customWidth="1"/>
    <col min="5114" max="5114" width="5.81640625" style="3" bestFit="1" customWidth="1"/>
    <col min="5115" max="5115" width="3.81640625" style="3" bestFit="1" customWidth="1"/>
    <col min="5116" max="5116" width="4.453125" style="3" bestFit="1" customWidth="1"/>
    <col min="5117" max="5117" width="5.54296875" style="3" bestFit="1" customWidth="1"/>
    <col min="5118" max="5118" width="7.1796875" style="3" bestFit="1" customWidth="1"/>
    <col min="5119" max="5119" width="3.453125" style="3" bestFit="1" customWidth="1"/>
    <col min="5120" max="5121" width="3" style="3" bestFit="1" customWidth="1"/>
    <col min="5122" max="5122" width="4" style="3" bestFit="1" customWidth="1"/>
    <col min="5123" max="5123" width="5.453125" style="3" bestFit="1" customWidth="1"/>
    <col min="5124" max="5124" width="4.81640625" style="3" bestFit="1" customWidth="1"/>
    <col min="5125" max="5125" width="7.81640625" style="3" bestFit="1" customWidth="1"/>
    <col min="5126" max="5126" width="8.453125" style="3" bestFit="1" customWidth="1"/>
    <col min="5127" max="5127" width="12.54296875" style="3" bestFit="1" customWidth="1"/>
    <col min="5128" max="5128" width="7.54296875" style="3" bestFit="1" customWidth="1"/>
    <col min="5129" max="5359" width="10.81640625" style="3"/>
    <col min="5360" max="5360" width="15.453125" style="3" customWidth="1"/>
    <col min="5361" max="5361" width="10.81640625" style="3"/>
    <col min="5362" max="5362" width="42.453125" style="3" customWidth="1"/>
    <col min="5363" max="5363" width="17" style="3" customWidth="1"/>
    <col min="5364" max="5364" width="6" style="3" customWidth="1"/>
    <col min="5365" max="5365" width="4.81640625" style="3" customWidth="1"/>
    <col min="5366" max="5368" width="4.453125" style="3" customWidth="1"/>
    <col min="5369" max="5369" width="5.453125" style="3" customWidth="1"/>
    <col min="5370" max="5370" width="5.81640625" style="3" bestFit="1" customWidth="1"/>
    <col min="5371" max="5371" width="3.81640625" style="3" bestFit="1" customWidth="1"/>
    <col min="5372" max="5372" width="4.453125" style="3" bestFit="1" customWidth="1"/>
    <col min="5373" max="5373" width="5.54296875" style="3" bestFit="1" customWidth="1"/>
    <col min="5374" max="5374" width="7.1796875" style="3" bestFit="1" customWidth="1"/>
    <col min="5375" max="5375" width="3.453125" style="3" bestFit="1" customWidth="1"/>
    <col min="5376" max="5377" width="3" style="3" bestFit="1" customWidth="1"/>
    <col min="5378" max="5378" width="4" style="3" bestFit="1" customWidth="1"/>
    <col min="5379" max="5379" width="5.453125" style="3" bestFit="1" customWidth="1"/>
    <col min="5380" max="5380" width="4.81640625" style="3" bestFit="1" customWidth="1"/>
    <col min="5381" max="5381" width="7.81640625" style="3" bestFit="1" customWidth="1"/>
    <col min="5382" max="5382" width="8.453125" style="3" bestFit="1" customWidth="1"/>
    <col min="5383" max="5383" width="12.54296875" style="3" bestFit="1" customWidth="1"/>
    <col min="5384" max="5384" width="7.54296875" style="3" bestFit="1" customWidth="1"/>
    <col min="5385" max="5615" width="10.81640625" style="3"/>
    <col min="5616" max="5616" width="15.453125" style="3" customWidth="1"/>
    <col min="5617" max="5617" width="10.81640625" style="3"/>
    <col min="5618" max="5618" width="42.453125" style="3" customWidth="1"/>
    <col min="5619" max="5619" width="17" style="3" customWidth="1"/>
    <col min="5620" max="5620" width="6" style="3" customWidth="1"/>
    <col min="5621" max="5621" width="4.81640625" style="3" customWidth="1"/>
    <col min="5622" max="5624" width="4.453125" style="3" customWidth="1"/>
    <col min="5625" max="5625" width="5.453125" style="3" customWidth="1"/>
    <col min="5626" max="5626" width="5.81640625" style="3" bestFit="1" customWidth="1"/>
    <col min="5627" max="5627" width="3.81640625" style="3" bestFit="1" customWidth="1"/>
    <col min="5628" max="5628" width="4.453125" style="3" bestFit="1" customWidth="1"/>
    <col min="5629" max="5629" width="5.54296875" style="3" bestFit="1" customWidth="1"/>
    <col min="5630" max="5630" width="7.1796875" style="3" bestFit="1" customWidth="1"/>
    <col min="5631" max="5631" width="3.453125" style="3" bestFit="1" customWidth="1"/>
    <col min="5632" max="5633" width="3" style="3" bestFit="1" customWidth="1"/>
    <col min="5634" max="5634" width="4" style="3" bestFit="1" customWidth="1"/>
    <col min="5635" max="5635" width="5.453125" style="3" bestFit="1" customWidth="1"/>
    <col min="5636" max="5636" width="4.81640625" style="3" bestFit="1" customWidth="1"/>
    <col min="5637" max="5637" width="7.81640625" style="3" bestFit="1" customWidth="1"/>
    <col min="5638" max="5638" width="8.453125" style="3" bestFit="1" customWidth="1"/>
    <col min="5639" max="5639" width="12.54296875" style="3" bestFit="1" customWidth="1"/>
    <col min="5640" max="5640" width="7.54296875" style="3" bestFit="1" customWidth="1"/>
    <col min="5641" max="5871" width="10.81640625" style="3"/>
    <col min="5872" max="5872" width="15.453125" style="3" customWidth="1"/>
    <col min="5873" max="5873" width="10.81640625" style="3"/>
    <col min="5874" max="5874" width="42.453125" style="3" customWidth="1"/>
    <col min="5875" max="5875" width="17" style="3" customWidth="1"/>
    <col min="5876" max="5876" width="6" style="3" customWidth="1"/>
    <col min="5877" max="5877" width="4.81640625" style="3" customWidth="1"/>
    <col min="5878" max="5880" width="4.453125" style="3" customWidth="1"/>
    <col min="5881" max="5881" width="5.453125" style="3" customWidth="1"/>
    <col min="5882" max="5882" width="5.81640625" style="3" bestFit="1" customWidth="1"/>
    <col min="5883" max="5883" width="3.81640625" style="3" bestFit="1" customWidth="1"/>
    <col min="5884" max="5884" width="4.453125" style="3" bestFit="1" customWidth="1"/>
    <col min="5885" max="5885" width="5.54296875" style="3" bestFit="1" customWidth="1"/>
    <col min="5886" max="5886" width="7.1796875" style="3" bestFit="1" customWidth="1"/>
    <col min="5887" max="5887" width="3.453125" style="3" bestFit="1" customWidth="1"/>
    <col min="5888" max="5889" width="3" style="3" bestFit="1" customWidth="1"/>
    <col min="5890" max="5890" width="4" style="3" bestFit="1" customWidth="1"/>
    <col min="5891" max="5891" width="5.453125" style="3" bestFit="1" customWidth="1"/>
    <col min="5892" max="5892" width="4.81640625" style="3" bestFit="1" customWidth="1"/>
    <col min="5893" max="5893" width="7.81640625" style="3" bestFit="1" customWidth="1"/>
    <col min="5894" max="5894" width="8.453125" style="3" bestFit="1" customWidth="1"/>
    <col min="5895" max="5895" width="12.54296875" style="3" bestFit="1" customWidth="1"/>
    <col min="5896" max="5896" width="7.54296875" style="3" bestFit="1" customWidth="1"/>
    <col min="5897" max="6127" width="10.81640625" style="3"/>
    <col min="6128" max="6128" width="15.453125" style="3" customWidth="1"/>
    <col min="6129" max="6129" width="10.81640625" style="3"/>
    <col min="6130" max="6130" width="42.453125" style="3" customWidth="1"/>
    <col min="6131" max="6131" width="17" style="3" customWidth="1"/>
    <col min="6132" max="6132" width="6" style="3" customWidth="1"/>
    <col min="6133" max="6133" width="4.81640625" style="3" customWidth="1"/>
    <col min="6134" max="6136" width="4.453125" style="3" customWidth="1"/>
    <col min="6137" max="6137" width="5.453125" style="3" customWidth="1"/>
    <col min="6138" max="6138" width="5.81640625" style="3" bestFit="1" customWidth="1"/>
    <col min="6139" max="6139" width="3.81640625" style="3" bestFit="1" customWidth="1"/>
    <col min="6140" max="6140" width="4.453125" style="3" bestFit="1" customWidth="1"/>
    <col min="6141" max="6141" width="5.54296875" style="3" bestFit="1" customWidth="1"/>
    <col min="6142" max="6142" width="7.1796875" style="3" bestFit="1" customWidth="1"/>
    <col min="6143" max="6143" width="3.453125" style="3" bestFit="1" customWidth="1"/>
    <col min="6144" max="6145" width="3" style="3" bestFit="1" customWidth="1"/>
    <col min="6146" max="6146" width="4" style="3" bestFit="1" customWidth="1"/>
    <col min="6147" max="6147" width="5.453125" style="3" bestFit="1" customWidth="1"/>
    <col min="6148" max="6148" width="4.81640625" style="3" bestFit="1" customWidth="1"/>
    <col min="6149" max="6149" width="7.81640625" style="3" bestFit="1" customWidth="1"/>
    <col min="6150" max="6150" width="8.453125" style="3" bestFit="1" customWidth="1"/>
    <col min="6151" max="6151" width="12.54296875" style="3" bestFit="1" customWidth="1"/>
    <col min="6152" max="6152" width="7.54296875" style="3" bestFit="1" customWidth="1"/>
    <col min="6153" max="6383" width="10.81640625" style="3"/>
    <col min="6384" max="6384" width="15.453125" style="3" customWidth="1"/>
    <col min="6385" max="6385" width="10.81640625" style="3"/>
    <col min="6386" max="6386" width="42.453125" style="3" customWidth="1"/>
    <col min="6387" max="6387" width="17" style="3" customWidth="1"/>
    <col min="6388" max="6388" width="6" style="3" customWidth="1"/>
    <col min="6389" max="6389" width="4.81640625" style="3" customWidth="1"/>
    <col min="6390" max="6392" width="4.453125" style="3" customWidth="1"/>
    <col min="6393" max="6393" width="5.453125" style="3" customWidth="1"/>
    <col min="6394" max="6394" width="5.81640625" style="3" bestFit="1" customWidth="1"/>
    <col min="6395" max="6395" width="3.81640625" style="3" bestFit="1" customWidth="1"/>
    <col min="6396" max="6396" width="4.453125" style="3" bestFit="1" customWidth="1"/>
    <col min="6397" max="6397" width="5.54296875" style="3" bestFit="1" customWidth="1"/>
    <col min="6398" max="6398" width="7.1796875" style="3" bestFit="1" customWidth="1"/>
    <col min="6399" max="6399" width="3.453125" style="3" bestFit="1" customWidth="1"/>
    <col min="6400" max="6401" width="3" style="3" bestFit="1" customWidth="1"/>
    <col min="6402" max="6402" width="4" style="3" bestFit="1" customWidth="1"/>
    <col min="6403" max="6403" width="5.453125" style="3" bestFit="1" customWidth="1"/>
    <col min="6404" max="6404" width="4.81640625" style="3" bestFit="1" customWidth="1"/>
    <col min="6405" max="6405" width="7.81640625" style="3" bestFit="1" customWidth="1"/>
    <col min="6406" max="6406" width="8.453125" style="3" bestFit="1" customWidth="1"/>
    <col min="6407" max="6407" width="12.54296875" style="3" bestFit="1" customWidth="1"/>
    <col min="6408" max="6408" width="7.54296875" style="3" bestFit="1" customWidth="1"/>
    <col min="6409" max="6639" width="10.81640625" style="3"/>
    <col min="6640" max="6640" width="15.453125" style="3" customWidth="1"/>
    <col min="6641" max="6641" width="10.81640625" style="3"/>
    <col min="6642" max="6642" width="42.453125" style="3" customWidth="1"/>
    <col min="6643" max="6643" width="17" style="3" customWidth="1"/>
    <col min="6644" max="6644" width="6" style="3" customWidth="1"/>
    <col min="6645" max="6645" width="4.81640625" style="3" customWidth="1"/>
    <col min="6646" max="6648" width="4.453125" style="3" customWidth="1"/>
    <col min="6649" max="6649" width="5.453125" style="3" customWidth="1"/>
    <col min="6650" max="6650" width="5.81640625" style="3" bestFit="1" customWidth="1"/>
    <col min="6651" max="6651" width="3.81640625" style="3" bestFit="1" customWidth="1"/>
    <col min="6652" max="6652" width="4.453125" style="3" bestFit="1" customWidth="1"/>
    <col min="6653" max="6653" width="5.54296875" style="3" bestFit="1" customWidth="1"/>
    <col min="6654" max="6654" width="7.1796875" style="3" bestFit="1" customWidth="1"/>
    <col min="6655" max="6655" width="3.453125" style="3" bestFit="1" customWidth="1"/>
    <col min="6656" max="6657" width="3" style="3" bestFit="1" customWidth="1"/>
    <col min="6658" max="6658" width="4" style="3" bestFit="1" customWidth="1"/>
    <col min="6659" max="6659" width="5.453125" style="3" bestFit="1" customWidth="1"/>
    <col min="6660" max="6660" width="4.81640625" style="3" bestFit="1" customWidth="1"/>
    <col min="6661" max="6661" width="7.81640625" style="3" bestFit="1" customWidth="1"/>
    <col min="6662" max="6662" width="8.453125" style="3" bestFit="1" customWidth="1"/>
    <col min="6663" max="6663" width="12.54296875" style="3" bestFit="1" customWidth="1"/>
    <col min="6664" max="6664" width="7.54296875" style="3" bestFit="1" customWidth="1"/>
    <col min="6665" max="6895" width="10.81640625" style="3"/>
    <col min="6896" max="6896" width="15.453125" style="3" customWidth="1"/>
    <col min="6897" max="6897" width="10.81640625" style="3"/>
    <col min="6898" max="6898" width="42.453125" style="3" customWidth="1"/>
    <col min="6899" max="6899" width="17" style="3" customWidth="1"/>
    <col min="6900" max="6900" width="6" style="3" customWidth="1"/>
    <col min="6901" max="6901" width="4.81640625" style="3" customWidth="1"/>
    <col min="6902" max="6904" width="4.453125" style="3" customWidth="1"/>
    <col min="6905" max="6905" width="5.453125" style="3" customWidth="1"/>
    <col min="6906" max="6906" width="5.81640625" style="3" bestFit="1" customWidth="1"/>
    <col min="6907" max="6907" width="3.81640625" style="3" bestFit="1" customWidth="1"/>
    <col min="6908" max="6908" width="4.453125" style="3" bestFit="1" customWidth="1"/>
    <col min="6909" max="6909" width="5.54296875" style="3" bestFit="1" customWidth="1"/>
    <col min="6910" max="6910" width="7.1796875" style="3" bestFit="1" customWidth="1"/>
    <col min="6911" max="6911" width="3.453125" style="3" bestFit="1" customWidth="1"/>
    <col min="6912" max="6913" width="3" style="3" bestFit="1" customWidth="1"/>
    <col min="6914" max="6914" width="4" style="3" bestFit="1" customWidth="1"/>
    <col min="6915" max="6915" width="5.453125" style="3" bestFit="1" customWidth="1"/>
    <col min="6916" max="6916" width="4.81640625" style="3" bestFit="1" customWidth="1"/>
    <col min="6917" max="6917" width="7.81640625" style="3" bestFit="1" customWidth="1"/>
    <col min="6918" max="6918" width="8.453125" style="3" bestFit="1" customWidth="1"/>
    <col min="6919" max="6919" width="12.54296875" style="3" bestFit="1" customWidth="1"/>
    <col min="6920" max="6920" width="7.54296875" style="3" bestFit="1" customWidth="1"/>
    <col min="6921" max="7151" width="10.81640625" style="3"/>
    <col min="7152" max="7152" width="15.453125" style="3" customWidth="1"/>
    <col min="7153" max="7153" width="10.81640625" style="3"/>
    <col min="7154" max="7154" width="42.453125" style="3" customWidth="1"/>
    <col min="7155" max="7155" width="17" style="3" customWidth="1"/>
    <col min="7156" max="7156" width="6" style="3" customWidth="1"/>
    <col min="7157" max="7157" width="4.81640625" style="3" customWidth="1"/>
    <col min="7158" max="7160" width="4.453125" style="3" customWidth="1"/>
    <col min="7161" max="7161" width="5.453125" style="3" customWidth="1"/>
    <col min="7162" max="7162" width="5.81640625" style="3" bestFit="1" customWidth="1"/>
    <col min="7163" max="7163" width="3.81640625" style="3" bestFit="1" customWidth="1"/>
    <col min="7164" max="7164" width="4.453125" style="3" bestFit="1" customWidth="1"/>
    <col min="7165" max="7165" width="5.54296875" style="3" bestFit="1" customWidth="1"/>
    <col min="7166" max="7166" width="7.1796875" style="3" bestFit="1" customWidth="1"/>
    <col min="7167" max="7167" width="3.453125" style="3" bestFit="1" customWidth="1"/>
    <col min="7168" max="7169" width="3" style="3" bestFit="1" customWidth="1"/>
    <col min="7170" max="7170" width="4" style="3" bestFit="1" customWidth="1"/>
    <col min="7171" max="7171" width="5.453125" style="3" bestFit="1" customWidth="1"/>
    <col min="7172" max="7172" width="4.81640625" style="3" bestFit="1" customWidth="1"/>
    <col min="7173" max="7173" width="7.81640625" style="3" bestFit="1" customWidth="1"/>
    <col min="7174" max="7174" width="8.453125" style="3" bestFit="1" customWidth="1"/>
    <col min="7175" max="7175" width="12.54296875" style="3" bestFit="1" customWidth="1"/>
    <col min="7176" max="7176" width="7.54296875" style="3" bestFit="1" customWidth="1"/>
    <col min="7177" max="7407" width="10.81640625" style="3"/>
    <col min="7408" max="7408" width="15.453125" style="3" customWidth="1"/>
    <col min="7409" max="7409" width="10.81640625" style="3"/>
    <col min="7410" max="7410" width="42.453125" style="3" customWidth="1"/>
    <col min="7411" max="7411" width="17" style="3" customWidth="1"/>
    <col min="7412" max="7412" width="6" style="3" customWidth="1"/>
    <col min="7413" max="7413" width="4.81640625" style="3" customWidth="1"/>
    <col min="7414" max="7416" width="4.453125" style="3" customWidth="1"/>
    <col min="7417" max="7417" width="5.453125" style="3" customWidth="1"/>
    <col min="7418" max="7418" width="5.81640625" style="3" bestFit="1" customWidth="1"/>
    <col min="7419" max="7419" width="3.81640625" style="3" bestFit="1" customWidth="1"/>
    <col min="7420" max="7420" width="4.453125" style="3" bestFit="1" customWidth="1"/>
    <col min="7421" max="7421" width="5.54296875" style="3" bestFit="1" customWidth="1"/>
    <col min="7422" max="7422" width="7.1796875" style="3" bestFit="1" customWidth="1"/>
    <col min="7423" max="7423" width="3.453125" style="3" bestFit="1" customWidth="1"/>
    <col min="7424" max="7425" width="3" style="3" bestFit="1" customWidth="1"/>
    <col min="7426" max="7426" width="4" style="3" bestFit="1" customWidth="1"/>
    <col min="7427" max="7427" width="5.453125" style="3" bestFit="1" customWidth="1"/>
    <col min="7428" max="7428" width="4.81640625" style="3" bestFit="1" customWidth="1"/>
    <col min="7429" max="7429" width="7.81640625" style="3" bestFit="1" customWidth="1"/>
    <col min="7430" max="7430" width="8.453125" style="3" bestFit="1" customWidth="1"/>
    <col min="7431" max="7431" width="12.54296875" style="3" bestFit="1" customWidth="1"/>
    <col min="7432" max="7432" width="7.54296875" style="3" bestFit="1" customWidth="1"/>
    <col min="7433" max="7663" width="10.81640625" style="3"/>
    <col min="7664" max="7664" width="15.453125" style="3" customWidth="1"/>
    <col min="7665" max="7665" width="10.81640625" style="3"/>
    <col min="7666" max="7666" width="42.453125" style="3" customWidth="1"/>
    <col min="7667" max="7667" width="17" style="3" customWidth="1"/>
    <col min="7668" max="7668" width="6" style="3" customWidth="1"/>
    <col min="7669" max="7669" width="4.81640625" style="3" customWidth="1"/>
    <col min="7670" max="7672" width="4.453125" style="3" customWidth="1"/>
    <col min="7673" max="7673" width="5.453125" style="3" customWidth="1"/>
    <col min="7674" max="7674" width="5.81640625" style="3" bestFit="1" customWidth="1"/>
    <col min="7675" max="7675" width="3.81640625" style="3" bestFit="1" customWidth="1"/>
    <col min="7676" max="7676" width="4.453125" style="3" bestFit="1" customWidth="1"/>
    <col min="7677" max="7677" width="5.54296875" style="3" bestFit="1" customWidth="1"/>
    <col min="7678" max="7678" width="7.1796875" style="3" bestFit="1" customWidth="1"/>
    <col min="7679" max="7679" width="3.453125" style="3" bestFit="1" customWidth="1"/>
    <col min="7680" max="7681" width="3" style="3" bestFit="1" customWidth="1"/>
    <col min="7682" max="7682" width="4" style="3" bestFit="1" customWidth="1"/>
    <col min="7683" max="7683" width="5.453125" style="3" bestFit="1" customWidth="1"/>
    <col min="7684" max="7684" width="4.81640625" style="3" bestFit="1" customWidth="1"/>
    <col min="7685" max="7685" width="7.81640625" style="3" bestFit="1" customWidth="1"/>
    <col min="7686" max="7686" width="8.453125" style="3" bestFit="1" customWidth="1"/>
    <col min="7687" max="7687" width="12.54296875" style="3" bestFit="1" customWidth="1"/>
    <col min="7688" max="7688" width="7.54296875" style="3" bestFit="1" customWidth="1"/>
    <col min="7689" max="7919" width="10.81640625" style="3"/>
    <col min="7920" max="7920" width="15.453125" style="3" customWidth="1"/>
    <col min="7921" max="7921" width="10.81640625" style="3"/>
    <col min="7922" max="7922" width="42.453125" style="3" customWidth="1"/>
    <col min="7923" max="7923" width="17" style="3" customWidth="1"/>
    <col min="7924" max="7924" width="6" style="3" customWidth="1"/>
    <col min="7925" max="7925" width="4.81640625" style="3" customWidth="1"/>
    <col min="7926" max="7928" width="4.453125" style="3" customWidth="1"/>
    <col min="7929" max="7929" width="5.453125" style="3" customWidth="1"/>
    <col min="7930" max="7930" width="5.81640625" style="3" bestFit="1" customWidth="1"/>
    <col min="7931" max="7931" width="3.81640625" style="3" bestFit="1" customWidth="1"/>
    <col min="7932" max="7932" width="4.453125" style="3" bestFit="1" customWidth="1"/>
    <col min="7933" max="7933" width="5.54296875" style="3" bestFit="1" customWidth="1"/>
    <col min="7934" max="7934" width="7.1796875" style="3" bestFit="1" customWidth="1"/>
    <col min="7935" max="7935" width="3.453125" style="3" bestFit="1" customWidth="1"/>
    <col min="7936" max="7937" width="3" style="3" bestFit="1" customWidth="1"/>
    <col min="7938" max="7938" width="4" style="3" bestFit="1" customWidth="1"/>
    <col min="7939" max="7939" width="5.453125" style="3" bestFit="1" customWidth="1"/>
    <col min="7940" max="7940" width="4.81640625" style="3" bestFit="1" customWidth="1"/>
    <col min="7941" max="7941" width="7.81640625" style="3" bestFit="1" customWidth="1"/>
    <col min="7942" max="7942" width="8.453125" style="3" bestFit="1" customWidth="1"/>
    <col min="7943" max="7943" width="12.54296875" style="3" bestFit="1" customWidth="1"/>
    <col min="7944" max="7944" width="7.54296875" style="3" bestFit="1" customWidth="1"/>
    <col min="7945" max="8175" width="10.81640625" style="3"/>
    <col min="8176" max="8176" width="15.453125" style="3" customWidth="1"/>
    <col min="8177" max="8177" width="10.81640625" style="3"/>
    <col min="8178" max="8178" width="42.453125" style="3" customWidth="1"/>
    <col min="8179" max="8179" width="17" style="3" customWidth="1"/>
    <col min="8180" max="8180" width="6" style="3" customWidth="1"/>
    <col min="8181" max="8181" width="4.81640625" style="3" customWidth="1"/>
    <col min="8182" max="8184" width="4.453125" style="3" customWidth="1"/>
    <col min="8185" max="8185" width="5.453125" style="3" customWidth="1"/>
    <col min="8186" max="8186" width="5.81640625" style="3" bestFit="1" customWidth="1"/>
    <col min="8187" max="8187" width="3.81640625" style="3" bestFit="1" customWidth="1"/>
    <col min="8188" max="8188" width="4.453125" style="3" bestFit="1" customWidth="1"/>
    <col min="8189" max="8189" width="5.54296875" style="3" bestFit="1" customWidth="1"/>
    <col min="8190" max="8190" width="7.1796875" style="3" bestFit="1" customWidth="1"/>
    <col min="8191" max="8191" width="3.453125" style="3" bestFit="1" customWidth="1"/>
    <col min="8192" max="8193" width="3" style="3" bestFit="1" customWidth="1"/>
    <col min="8194" max="8194" width="4" style="3" bestFit="1" customWidth="1"/>
    <col min="8195" max="8195" width="5.453125" style="3" bestFit="1" customWidth="1"/>
    <col min="8196" max="8196" width="4.81640625" style="3" bestFit="1" customWidth="1"/>
    <col min="8197" max="8197" width="7.81640625" style="3" bestFit="1" customWidth="1"/>
    <col min="8198" max="8198" width="8.453125" style="3" bestFit="1" customWidth="1"/>
    <col min="8199" max="8199" width="12.54296875" style="3" bestFit="1" customWidth="1"/>
    <col min="8200" max="8200" width="7.54296875" style="3" bestFit="1" customWidth="1"/>
    <col min="8201" max="8431" width="10.81640625" style="3"/>
    <col min="8432" max="8432" width="15.453125" style="3" customWidth="1"/>
    <col min="8433" max="8433" width="10.81640625" style="3"/>
    <col min="8434" max="8434" width="42.453125" style="3" customWidth="1"/>
    <col min="8435" max="8435" width="17" style="3" customWidth="1"/>
    <col min="8436" max="8436" width="6" style="3" customWidth="1"/>
    <col min="8437" max="8437" width="4.81640625" style="3" customWidth="1"/>
    <col min="8438" max="8440" width="4.453125" style="3" customWidth="1"/>
    <col min="8441" max="8441" width="5.453125" style="3" customWidth="1"/>
    <col min="8442" max="8442" width="5.81640625" style="3" bestFit="1" customWidth="1"/>
    <col min="8443" max="8443" width="3.81640625" style="3" bestFit="1" customWidth="1"/>
    <col min="8444" max="8444" width="4.453125" style="3" bestFit="1" customWidth="1"/>
    <col min="8445" max="8445" width="5.54296875" style="3" bestFit="1" customWidth="1"/>
    <col min="8446" max="8446" width="7.1796875" style="3" bestFit="1" customWidth="1"/>
    <col min="8447" max="8447" width="3.453125" style="3" bestFit="1" customWidth="1"/>
    <col min="8448" max="8449" width="3" style="3" bestFit="1" customWidth="1"/>
    <col min="8450" max="8450" width="4" style="3" bestFit="1" customWidth="1"/>
    <col min="8451" max="8451" width="5.453125" style="3" bestFit="1" customWidth="1"/>
    <col min="8452" max="8452" width="4.81640625" style="3" bestFit="1" customWidth="1"/>
    <col min="8453" max="8453" width="7.81640625" style="3" bestFit="1" customWidth="1"/>
    <col min="8454" max="8454" width="8.453125" style="3" bestFit="1" customWidth="1"/>
    <col min="8455" max="8455" width="12.54296875" style="3" bestFit="1" customWidth="1"/>
    <col min="8456" max="8456" width="7.54296875" style="3" bestFit="1" customWidth="1"/>
    <col min="8457" max="8687" width="10.81640625" style="3"/>
    <col min="8688" max="8688" width="15.453125" style="3" customWidth="1"/>
    <col min="8689" max="8689" width="10.81640625" style="3"/>
    <col min="8690" max="8690" width="42.453125" style="3" customWidth="1"/>
    <col min="8691" max="8691" width="17" style="3" customWidth="1"/>
    <col min="8692" max="8692" width="6" style="3" customWidth="1"/>
    <col min="8693" max="8693" width="4.81640625" style="3" customWidth="1"/>
    <col min="8694" max="8696" width="4.453125" style="3" customWidth="1"/>
    <col min="8697" max="8697" width="5.453125" style="3" customWidth="1"/>
    <col min="8698" max="8698" width="5.81640625" style="3" bestFit="1" customWidth="1"/>
    <col min="8699" max="8699" width="3.81640625" style="3" bestFit="1" customWidth="1"/>
    <col min="8700" max="8700" width="4.453125" style="3" bestFit="1" customWidth="1"/>
    <col min="8701" max="8701" width="5.54296875" style="3" bestFit="1" customWidth="1"/>
    <col min="8702" max="8702" width="7.1796875" style="3" bestFit="1" customWidth="1"/>
    <col min="8703" max="8703" width="3.453125" style="3" bestFit="1" customWidth="1"/>
    <col min="8704" max="8705" width="3" style="3" bestFit="1" customWidth="1"/>
    <col min="8706" max="8706" width="4" style="3" bestFit="1" customWidth="1"/>
    <col min="8707" max="8707" width="5.453125" style="3" bestFit="1" customWidth="1"/>
    <col min="8708" max="8708" width="4.81640625" style="3" bestFit="1" customWidth="1"/>
    <col min="8709" max="8709" width="7.81640625" style="3" bestFit="1" customWidth="1"/>
    <col min="8710" max="8710" width="8.453125" style="3" bestFit="1" customWidth="1"/>
    <col min="8711" max="8711" width="12.54296875" style="3" bestFit="1" customWidth="1"/>
    <col min="8712" max="8712" width="7.54296875" style="3" bestFit="1" customWidth="1"/>
    <col min="8713" max="8943" width="10.81640625" style="3"/>
    <col min="8944" max="8944" width="15.453125" style="3" customWidth="1"/>
    <col min="8945" max="8945" width="10.81640625" style="3"/>
    <col min="8946" max="8946" width="42.453125" style="3" customWidth="1"/>
    <col min="8947" max="8947" width="17" style="3" customWidth="1"/>
    <col min="8948" max="8948" width="6" style="3" customWidth="1"/>
    <col min="8949" max="8949" width="4.81640625" style="3" customWidth="1"/>
    <col min="8950" max="8952" width="4.453125" style="3" customWidth="1"/>
    <col min="8953" max="8953" width="5.453125" style="3" customWidth="1"/>
    <col min="8954" max="8954" width="5.81640625" style="3" bestFit="1" customWidth="1"/>
    <col min="8955" max="8955" width="3.81640625" style="3" bestFit="1" customWidth="1"/>
    <col min="8956" max="8956" width="4.453125" style="3" bestFit="1" customWidth="1"/>
    <col min="8957" max="8957" width="5.54296875" style="3" bestFit="1" customWidth="1"/>
    <col min="8958" max="8958" width="7.1796875" style="3" bestFit="1" customWidth="1"/>
    <col min="8959" max="8959" width="3.453125" style="3" bestFit="1" customWidth="1"/>
    <col min="8960" max="8961" width="3" style="3" bestFit="1" customWidth="1"/>
    <col min="8962" max="8962" width="4" style="3" bestFit="1" customWidth="1"/>
    <col min="8963" max="8963" width="5.453125" style="3" bestFit="1" customWidth="1"/>
    <col min="8964" max="8964" width="4.81640625" style="3" bestFit="1" customWidth="1"/>
    <col min="8965" max="8965" width="7.81640625" style="3" bestFit="1" customWidth="1"/>
    <col min="8966" max="8966" width="8.453125" style="3" bestFit="1" customWidth="1"/>
    <col min="8967" max="8967" width="12.54296875" style="3" bestFit="1" customWidth="1"/>
    <col min="8968" max="8968" width="7.54296875" style="3" bestFit="1" customWidth="1"/>
    <col min="8969" max="9199" width="10.81640625" style="3"/>
    <col min="9200" max="9200" width="15.453125" style="3" customWidth="1"/>
    <col min="9201" max="9201" width="10.81640625" style="3"/>
    <col min="9202" max="9202" width="42.453125" style="3" customWidth="1"/>
    <col min="9203" max="9203" width="17" style="3" customWidth="1"/>
    <col min="9204" max="9204" width="6" style="3" customWidth="1"/>
    <col min="9205" max="9205" width="4.81640625" style="3" customWidth="1"/>
    <col min="9206" max="9208" width="4.453125" style="3" customWidth="1"/>
    <col min="9209" max="9209" width="5.453125" style="3" customWidth="1"/>
    <col min="9210" max="9210" width="5.81640625" style="3" bestFit="1" customWidth="1"/>
    <col min="9211" max="9211" width="3.81640625" style="3" bestFit="1" customWidth="1"/>
    <col min="9212" max="9212" width="4.453125" style="3" bestFit="1" customWidth="1"/>
    <col min="9213" max="9213" width="5.54296875" style="3" bestFit="1" customWidth="1"/>
    <col min="9214" max="9214" width="7.1796875" style="3" bestFit="1" customWidth="1"/>
    <col min="9215" max="9215" width="3.453125" style="3" bestFit="1" customWidth="1"/>
    <col min="9216" max="9217" width="3" style="3" bestFit="1" customWidth="1"/>
    <col min="9218" max="9218" width="4" style="3" bestFit="1" customWidth="1"/>
    <col min="9219" max="9219" width="5.453125" style="3" bestFit="1" customWidth="1"/>
    <col min="9220" max="9220" width="4.81640625" style="3" bestFit="1" customWidth="1"/>
    <col min="9221" max="9221" width="7.81640625" style="3" bestFit="1" customWidth="1"/>
    <col min="9222" max="9222" width="8.453125" style="3" bestFit="1" customWidth="1"/>
    <col min="9223" max="9223" width="12.54296875" style="3" bestFit="1" customWidth="1"/>
    <col min="9224" max="9224" width="7.54296875" style="3" bestFit="1" customWidth="1"/>
    <col min="9225" max="9455" width="10.81640625" style="3"/>
    <col min="9456" max="9456" width="15.453125" style="3" customWidth="1"/>
    <col min="9457" max="9457" width="10.81640625" style="3"/>
    <col min="9458" max="9458" width="42.453125" style="3" customWidth="1"/>
    <col min="9459" max="9459" width="17" style="3" customWidth="1"/>
    <col min="9460" max="9460" width="6" style="3" customWidth="1"/>
    <col min="9461" max="9461" width="4.81640625" style="3" customWidth="1"/>
    <col min="9462" max="9464" width="4.453125" style="3" customWidth="1"/>
    <col min="9465" max="9465" width="5.453125" style="3" customWidth="1"/>
    <col min="9466" max="9466" width="5.81640625" style="3" bestFit="1" customWidth="1"/>
    <col min="9467" max="9467" width="3.81640625" style="3" bestFit="1" customWidth="1"/>
    <col min="9468" max="9468" width="4.453125" style="3" bestFit="1" customWidth="1"/>
    <col min="9469" max="9469" width="5.54296875" style="3" bestFit="1" customWidth="1"/>
    <col min="9470" max="9470" width="7.1796875" style="3" bestFit="1" customWidth="1"/>
    <col min="9471" max="9471" width="3.453125" style="3" bestFit="1" customWidth="1"/>
    <col min="9472" max="9473" width="3" style="3" bestFit="1" customWidth="1"/>
    <col min="9474" max="9474" width="4" style="3" bestFit="1" customWidth="1"/>
    <col min="9475" max="9475" width="5.453125" style="3" bestFit="1" customWidth="1"/>
    <col min="9476" max="9476" width="4.81640625" style="3" bestFit="1" customWidth="1"/>
    <col min="9477" max="9477" width="7.81640625" style="3" bestFit="1" customWidth="1"/>
    <col min="9478" max="9478" width="8.453125" style="3" bestFit="1" customWidth="1"/>
    <col min="9479" max="9479" width="12.54296875" style="3" bestFit="1" customWidth="1"/>
    <col min="9480" max="9480" width="7.54296875" style="3" bestFit="1" customWidth="1"/>
    <col min="9481" max="9711" width="10.81640625" style="3"/>
    <col min="9712" max="9712" width="15.453125" style="3" customWidth="1"/>
    <col min="9713" max="9713" width="10.81640625" style="3"/>
    <col min="9714" max="9714" width="42.453125" style="3" customWidth="1"/>
    <col min="9715" max="9715" width="17" style="3" customWidth="1"/>
    <col min="9716" max="9716" width="6" style="3" customWidth="1"/>
    <col min="9717" max="9717" width="4.81640625" style="3" customWidth="1"/>
    <col min="9718" max="9720" width="4.453125" style="3" customWidth="1"/>
    <col min="9721" max="9721" width="5.453125" style="3" customWidth="1"/>
    <col min="9722" max="9722" width="5.81640625" style="3" bestFit="1" customWidth="1"/>
    <col min="9723" max="9723" width="3.81640625" style="3" bestFit="1" customWidth="1"/>
    <col min="9724" max="9724" width="4.453125" style="3" bestFit="1" customWidth="1"/>
    <col min="9725" max="9725" width="5.54296875" style="3" bestFit="1" customWidth="1"/>
    <col min="9726" max="9726" width="7.1796875" style="3" bestFit="1" customWidth="1"/>
    <col min="9727" max="9727" width="3.453125" style="3" bestFit="1" customWidth="1"/>
    <col min="9728" max="9729" width="3" style="3" bestFit="1" customWidth="1"/>
    <col min="9730" max="9730" width="4" style="3" bestFit="1" customWidth="1"/>
    <col min="9731" max="9731" width="5.453125" style="3" bestFit="1" customWidth="1"/>
    <col min="9732" max="9732" width="4.81640625" style="3" bestFit="1" customWidth="1"/>
    <col min="9733" max="9733" width="7.81640625" style="3" bestFit="1" customWidth="1"/>
    <col min="9734" max="9734" width="8.453125" style="3" bestFit="1" customWidth="1"/>
    <col min="9735" max="9735" width="12.54296875" style="3" bestFit="1" customWidth="1"/>
    <col min="9736" max="9736" width="7.54296875" style="3" bestFit="1" customWidth="1"/>
    <col min="9737" max="9967" width="10.81640625" style="3"/>
    <col min="9968" max="9968" width="15.453125" style="3" customWidth="1"/>
    <col min="9969" max="9969" width="10.81640625" style="3"/>
    <col min="9970" max="9970" width="42.453125" style="3" customWidth="1"/>
    <col min="9971" max="9971" width="17" style="3" customWidth="1"/>
    <col min="9972" max="9972" width="6" style="3" customWidth="1"/>
    <col min="9973" max="9973" width="4.81640625" style="3" customWidth="1"/>
    <col min="9974" max="9976" width="4.453125" style="3" customWidth="1"/>
    <col min="9977" max="9977" width="5.453125" style="3" customWidth="1"/>
    <col min="9978" max="9978" width="5.81640625" style="3" bestFit="1" customWidth="1"/>
    <col min="9979" max="9979" width="3.81640625" style="3" bestFit="1" customWidth="1"/>
    <col min="9980" max="9980" width="4.453125" style="3" bestFit="1" customWidth="1"/>
    <col min="9981" max="9981" width="5.54296875" style="3" bestFit="1" customWidth="1"/>
    <col min="9982" max="9982" width="7.1796875" style="3" bestFit="1" customWidth="1"/>
    <col min="9983" max="9983" width="3.453125" style="3" bestFit="1" customWidth="1"/>
    <col min="9984" max="9985" width="3" style="3" bestFit="1" customWidth="1"/>
    <col min="9986" max="9986" width="4" style="3" bestFit="1" customWidth="1"/>
    <col min="9987" max="9987" width="5.453125" style="3" bestFit="1" customWidth="1"/>
    <col min="9988" max="9988" width="4.81640625" style="3" bestFit="1" customWidth="1"/>
    <col min="9989" max="9989" width="7.81640625" style="3" bestFit="1" customWidth="1"/>
    <col min="9990" max="9990" width="8.453125" style="3" bestFit="1" customWidth="1"/>
    <col min="9991" max="9991" width="12.54296875" style="3" bestFit="1" customWidth="1"/>
    <col min="9992" max="9992" width="7.54296875" style="3" bestFit="1" customWidth="1"/>
    <col min="9993" max="10223" width="10.81640625" style="3"/>
    <col min="10224" max="10224" width="15.453125" style="3" customWidth="1"/>
    <col min="10225" max="10225" width="10.81640625" style="3"/>
    <col min="10226" max="10226" width="42.453125" style="3" customWidth="1"/>
    <col min="10227" max="10227" width="17" style="3" customWidth="1"/>
    <col min="10228" max="10228" width="6" style="3" customWidth="1"/>
    <col min="10229" max="10229" width="4.81640625" style="3" customWidth="1"/>
    <col min="10230" max="10232" width="4.453125" style="3" customWidth="1"/>
    <col min="10233" max="10233" width="5.453125" style="3" customWidth="1"/>
    <col min="10234" max="10234" width="5.81640625" style="3" bestFit="1" customWidth="1"/>
    <col min="10235" max="10235" width="3.81640625" style="3" bestFit="1" customWidth="1"/>
    <col min="10236" max="10236" width="4.453125" style="3" bestFit="1" customWidth="1"/>
    <col min="10237" max="10237" width="5.54296875" style="3" bestFit="1" customWidth="1"/>
    <col min="10238" max="10238" width="7.1796875" style="3" bestFit="1" customWidth="1"/>
    <col min="10239" max="10239" width="3.453125" style="3" bestFit="1" customWidth="1"/>
    <col min="10240" max="10241" width="3" style="3" bestFit="1" customWidth="1"/>
    <col min="10242" max="10242" width="4" style="3" bestFit="1" customWidth="1"/>
    <col min="10243" max="10243" width="5.453125" style="3" bestFit="1" customWidth="1"/>
    <col min="10244" max="10244" width="4.81640625" style="3" bestFit="1" customWidth="1"/>
    <col min="10245" max="10245" width="7.81640625" style="3" bestFit="1" customWidth="1"/>
    <col min="10246" max="10246" width="8.453125" style="3" bestFit="1" customWidth="1"/>
    <col min="10247" max="10247" width="12.54296875" style="3" bestFit="1" customWidth="1"/>
    <col min="10248" max="10248" width="7.54296875" style="3" bestFit="1" customWidth="1"/>
    <col min="10249" max="10479" width="10.81640625" style="3"/>
    <col min="10480" max="10480" width="15.453125" style="3" customWidth="1"/>
    <col min="10481" max="10481" width="10.81640625" style="3"/>
    <col min="10482" max="10482" width="42.453125" style="3" customWidth="1"/>
    <col min="10483" max="10483" width="17" style="3" customWidth="1"/>
    <col min="10484" max="10484" width="6" style="3" customWidth="1"/>
    <col min="10485" max="10485" width="4.81640625" style="3" customWidth="1"/>
    <col min="10486" max="10488" width="4.453125" style="3" customWidth="1"/>
    <col min="10489" max="10489" width="5.453125" style="3" customWidth="1"/>
    <col min="10490" max="10490" width="5.81640625" style="3" bestFit="1" customWidth="1"/>
    <col min="10491" max="10491" width="3.81640625" style="3" bestFit="1" customWidth="1"/>
    <col min="10492" max="10492" width="4.453125" style="3" bestFit="1" customWidth="1"/>
    <col min="10493" max="10493" width="5.54296875" style="3" bestFit="1" customWidth="1"/>
    <col min="10494" max="10494" width="7.1796875" style="3" bestFit="1" customWidth="1"/>
    <col min="10495" max="10495" width="3.453125" style="3" bestFit="1" customWidth="1"/>
    <col min="10496" max="10497" width="3" style="3" bestFit="1" customWidth="1"/>
    <col min="10498" max="10498" width="4" style="3" bestFit="1" customWidth="1"/>
    <col min="10499" max="10499" width="5.453125" style="3" bestFit="1" customWidth="1"/>
    <col min="10500" max="10500" width="4.81640625" style="3" bestFit="1" customWidth="1"/>
    <col min="10501" max="10501" width="7.81640625" style="3" bestFit="1" customWidth="1"/>
    <col min="10502" max="10502" width="8.453125" style="3" bestFit="1" customWidth="1"/>
    <col min="10503" max="10503" width="12.54296875" style="3" bestFit="1" customWidth="1"/>
    <col min="10504" max="10504" width="7.54296875" style="3" bestFit="1" customWidth="1"/>
    <col min="10505" max="10735" width="10.81640625" style="3"/>
    <col min="10736" max="10736" width="15.453125" style="3" customWidth="1"/>
    <col min="10737" max="10737" width="10.81640625" style="3"/>
    <col min="10738" max="10738" width="42.453125" style="3" customWidth="1"/>
    <col min="10739" max="10739" width="17" style="3" customWidth="1"/>
    <col min="10740" max="10740" width="6" style="3" customWidth="1"/>
    <col min="10741" max="10741" width="4.81640625" style="3" customWidth="1"/>
    <col min="10742" max="10744" width="4.453125" style="3" customWidth="1"/>
    <col min="10745" max="10745" width="5.453125" style="3" customWidth="1"/>
    <col min="10746" max="10746" width="5.81640625" style="3" bestFit="1" customWidth="1"/>
    <col min="10747" max="10747" width="3.81640625" style="3" bestFit="1" customWidth="1"/>
    <col min="10748" max="10748" width="4.453125" style="3" bestFit="1" customWidth="1"/>
    <col min="10749" max="10749" width="5.54296875" style="3" bestFit="1" customWidth="1"/>
    <col min="10750" max="10750" width="7.1796875" style="3" bestFit="1" customWidth="1"/>
    <col min="10751" max="10751" width="3.453125" style="3" bestFit="1" customWidth="1"/>
    <col min="10752" max="10753" width="3" style="3" bestFit="1" customWidth="1"/>
    <col min="10754" max="10754" width="4" style="3" bestFit="1" customWidth="1"/>
    <col min="10755" max="10755" width="5.453125" style="3" bestFit="1" customWidth="1"/>
    <col min="10756" max="10756" width="4.81640625" style="3" bestFit="1" customWidth="1"/>
    <col min="10757" max="10757" width="7.81640625" style="3" bestFit="1" customWidth="1"/>
    <col min="10758" max="10758" width="8.453125" style="3" bestFit="1" customWidth="1"/>
    <col min="10759" max="10759" width="12.54296875" style="3" bestFit="1" customWidth="1"/>
    <col min="10760" max="10760" width="7.54296875" style="3" bestFit="1" customWidth="1"/>
    <col min="10761" max="10991" width="10.81640625" style="3"/>
    <col min="10992" max="10992" width="15.453125" style="3" customWidth="1"/>
    <col min="10993" max="10993" width="10.81640625" style="3"/>
    <col min="10994" max="10994" width="42.453125" style="3" customWidth="1"/>
    <col min="10995" max="10995" width="17" style="3" customWidth="1"/>
    <col min="10996" max="10996" width="6" style="3" customWidth="1"/>
    <col min="10997" max="10997" width="4.81640625" style="3" customWidth="1"/>
    <col min="10998" max="11000" width="4.453125" style="3" customWidth="1"/>
    <col min="11001" max="11001" width="5.453125" style="3" customWidth="1"/>
    <col min="11002" max="11002" width="5.81640625" style="3" bestFit="1" customWidth="1"/>
    <col min="11003" max="11003" width="3.81640625" style="3" bestFit="1" customWidth="1"/>
    <col min="11004" max="11004" width="4.453125" style="3" bestFit="1" customWidth="1"/>
    <col min="11005" max="11005" width="5.54296875" style="3" bestFit="1" customWidth="1"/>
    <col min="11006" max="11006" width="7.1796875" style="3" bestFit="1" customWidth="1"/>
    <col min="11007" max="11007" width="3.453125" style="3" bestFit="1" customWidth="1"/>
    <col min="11008" max="11009" width="3" style="3" bestFit="1" customWidth="1"/>
    <col min="11010" max="11010" width="4" style="3" bestFit="1" customWidth="1"/>
    <col min="11011" max="11011" width="5.453125" style="3" bestFit="1" customWidth="1"/>
    <col min="11012" max="11012" width="4.81640625" style="3" bestFit="1" customWidth="1"/>
    <col min="11013" max="11013" width="7.81640625" style="3" bestFit="1" customWidth="1"/>
    <col min="11014" max="11014" width="8.453125" style="3" bestFit="1" customWidth="1"/>
    <col min="11015" max="11015" width="12.54296875" style="3" bestFit="1" customWidth="1"/>
    <col min="11016" max="11016" width="7.54296875" style="3" bestFit="1" customWidth="1"/>
    <col min="11017" max="11247" width="10.81640625" style="3"/>
    <col min="11248" max="11248" width="15.453125" style="3" customWidth="1"/>
    <col min="11249" max="11249" width="10.81640625" style="3"/>
    <col min="11250" max="11250" width="42.453125" style="3" customWidth="1"/>
    <col min="11251" max="11251" width="17" style="3" customWidth="1"/>
    <col min="11252" max="11252" width="6" style="3" customWidth="1"/>
    <col min="11253" max="11253" width="4.81640625" style="3" customWidth="1"/>
    <col min="11254" max="11256" width="4.453125" style="3" customWidth="1"/>
    <col min="11257" max="11257" width="5.453125" style="3" customWidth="1"/>
    <col min="11258" max="11258" width="5.81640625" style="3" bestFit="1" customWidth="1"/>
    <col min="11259" max="11259" width="3.81640625" style="3" bestFit="1" customWidth="1"/>
    <col min="11260" max="11260" width="4.453125" style="3" bestFit="1" customWidth="1"/>
    <col min="11261" max="11261" width="5.54296875" style="3" bestFit="1" customWidth="1"/>
    <col min="11262" max="11262" width="7.1796875" style="3" bestFit="1" customWidth="1"/>
    <col min="11263" max="11263" width="3.453125" style="3" bestFit="1" customWidth="1"/>
    <col min="11264" max="11265" width="3" style="3" bestFit="1" customWidth="1"/>
    <col min="11266" max="11266" width="4" style="3" bestFit="1" customWidth="1"/>
    <col min="11267" max="11267" width="5.453125" style="3" bestFit="1" customWidth="1"/>
    <col min="11268" max="11268" width="4.81640625" style="3" bestFit="1" customWidth="1"/>
    <col min="11269" max="11269" width="7.81640625" style="3" bestFit="1" customWidth="1"/>
    <col min="11270" max="11270" width="8.453125" style="3" bestFit="1" customWidth="1"/>
    <col min="11271" max="11271" width="12.54296875" style="3" bestFit="1" customWidth="1"/>
    <col min="11272" max="11272" width="7.54296875" style="3" bestFit="1" customWidth="1"/>
    <col min="11273" max="11503" width="10.81640625" style="3"/>
    <col min="11504" max="11504" width="15.453125" style="3" customWidth="1"/>
    <col min="11505" max="11505" width="10.81640625" style="3"/>
    <col min="11506" max="11506" width="42.453125" style="3" customWidth="1"/>
    <col min="11507" max="11507" width="17" style="3" customWidth="1"/>
    <col min="11508" max="11508" width="6" style="3" customWidth="1"/>
    <col min="11509" max="11509" width="4.81640625" style="3" customWidth="1"/>
    <col min="11510" max="11512" width="4.453125" style="3" customWidth="1"/>
    <col min="11513" max="11513" width="5.453125" style="3" customWidth="1"/>
    <col min="11514" max="11514" width="5.81640625" style="3" bestFit="1" customWidth="1"/>
    <col min="11515" max="11515" width="3.81640625" style="3" bestFit="1" customWidth="1"/>
    <col min="11516" max="11516" width="4.453125" style="3" bestFit="1" customWidth="1"/>
    <col min="11517" max="11517" width="5.54296875" style="3" bestFit="1" customWidth="1"/>
    <col min="11518" max="11518" width="7.1796875" style="3" bestFit="1" customWidth="1"/>
    <col min="11519" max="11519" width="3.453125" style="3" bestFit="1" customWidth="1"/>
    <col min="11520" max="11521" width="3" style="3" bestFit="1" customWidth="1"/>
    <col min="11522" max="11522" width="4" style="3" bestFit="1" customWidth="1"/>
    <col min="11523" max="11523" width="5.453125" style="3" bestFit="1" customWidth="1"/>
    <col min="11524" max="11524" width="4.81640625" style="3" bestFit="1" customWidth="1"/>
    <col min="11525" max="11525" width="7.81640625" style="3" bestFit="1" customWidth="1"/>
    <col min="11526" max="11526" width="8.453125" style="3" bestFit="1" customWidth="1"/>
    <col min="11527" max="11527" width="12.54296875" style="3" bestFit="1" customWidth="1"/>
    <col min="11528" max="11528" width="7.54296875" style="3" bestFit="1" customWidth="1"/>
    <col min="11529" max="11759" width="10.81640625" style="3"/>
    <col min="11760" max="11760" width="15.453125" style="3" customWidth="1"/>
    <col min="11761" max="11761" width="10.81640625" style="3"/>
    <col min="11762" max="11762" width="42.453125" style="3" customWidth="1"/>
    <col min="11763" max="11763" width="17" style="3" customWidth="1"/>
    <col min="11764" max="11764" width="6" style="3" customWidth="1"/>
    <col min="11765" max="11765" width="4.81640625" style="3" customWidth="1"/>
    <col min="11766" max="11768" width="4.453125" style="3" customWidth="1"/>
    <col min="11769" max="11769" width="5.453125" style="3" customWidth="1"/>
    <col min="11770" max="11770" width="5.81640625" style="3" bestFit="1" customWidth="1"/>
    <col min="11771" max="11771" width="3.81640625" style="3" bestFit="1" customWidth="1"/>
    <col min="11772" max="11772" width="4.453125" style="3" bestFit="1" customWidth="1"/>
    <col min="11773" max="11773" width="5.54296875" style="3" bestFit="1" customWidth="1"/>
    <col min="11774" max="11774" width="7.1796875" style="3" bestFit="1" customWidth="1"/>
    <col min="11775" max="11775" width="3.453125" style="3" bestFit="1" customWidth="1"/>
    <col min="11776" max="11777" width="3" style="3" bestFit="1" customWidth="1"/>
    <col min="11778" max="11778" width="4" style="3" bestFit="1" customWidth="1"/>
    <col min="11779" max="11779" width="5.453125" style="3" bestFit="1" customWidth="1"/>
    <col min="11780" max="11780" width="4.81640625" style="3" bestFit="1" customWidth="1"/>
    <col min="11781" max="11781" width="7.81640625" style="3" bestFit="1" customWidth="1"/>
    <col min="11782" max="11782" width="8.453125" style="3" bestFit="1" customWidth="1"/>
    <col min="11783" max="11783" width="12.54296875" style="3" bestFit="1" customWidth="1"/>
    <col min="11784" max="11784" width="7.54296875" style="3" bestFit="1" customWidth="1"/>
    <col min="11785" max="12015" width="10.81640625" style="3"/>
    <col min="12016" max="12016" width="15.453125" style="3" customWidth="1"/>
    <col min="12017" max="12017" width="10.81640625" style="3"/>
    <col min="12018" max="12018" width="42.453125" style="3" customWidth="1"/>
    <col min="12019" max="12019" width="17" style="3" customWidth="1"/>
    <col min="12020" max="12020" width="6" style="3" customWidth="1"/>
    <col min="12021" max="12021" width="4.81640625" style="3" customWidth="1"/>
    <col min="12022" max="12024" width="4.453125" style="3" customWidth="1"/>
    <col min="12025" max="12025" width="5.453125" style="3" customWidth="1"/>
    <col min="12026" max="12026" width="5.81640625" style="3" bestFit="1" customWidth="1"/>
    <col min="12027" max="12027" width="3.81640625" style="3" bestFit="1" customWidth="1"/>
    <col min="12028" max="12028" width="4.453125" style="3" bestFit="1" customWidth="1"/>
    <col min="12029" max="12029" width="5.54296875" style="3" bestFit="1" customWidth="1"/>
    <col min="12030" max="12030" width="7.1796875" style="3" bestFit="1" customWidth="1"/>
    <col min="12031" max="12031" width="3.453125" style="3" bestFit="1" customWidth="1"/>
    <col min="12032" max="12033" width="3" style="3" bestFit="1" customWidth="1"/>
    <col min="12034" max="12034" width="4" style="3" bestFit="1" customWidth="1"/>
    <col min="12035" max="12035" width="5.453125" style="3" bestFit="1" customWidth="1"/>
    <col min="12036" max="12036" width="4.81640625" style="3" bestFit="1" customWidth="1"/>
    <col min="12037" max="12037" width="7.81640625" style="3" bestFit="1" customWidth="1"/>
    <col min="12038" max="12038" width="8.453125" style="3" bestFit="1" customWidth="1"/>
    <col min="12039" max="12039" width="12.54296875" style="3" bestFit="1" customWidth="1"/>
    <col min="12040" max="12040" width="7.54296875" style="3" bestFit="1" customWidth="1"/>
    <col min="12041" max="12271" width="10.81640625" style="3"/>
    <col min="12272" max="12272" width="15.453125" style="3" customWidth="1"/>
    <col min="12273" max="12273" width="10.81640625" style="3"/>
    <col min="12274" max="12274" width="42.453125" style="3" customWidth="1"/>
    <col min="12275" max="12275" width="17" style="3" customWidth="1"/>
    <col min="12276" max="12276" width="6" style="3" customWidth="1"/>
    <col min="12277" max="12277" width="4.81640625" style="3" customWidth="1"/>
    <col min="12278" max="12280" width="4.453125" style="3" customWidth="1"/>
    <col min="12281" max="12281" width="5.453125" style="3" customWidth="1"/>
    <col min="12282" max="12282" width="5.81640625" style="3" bestFit="1" customWidth="1"/>
    <col min="12283" max="12283" width="3.81640625" style="3" bestFit="1" customWidth="1"/>
    <col min="12284" max="12284" width="4.453125" style="3" bestFit="1" customWidth="1"/>
    <col min="12285" max="12285" width="5.54296875" style="3" bestFit="1" customWidth="1"/>
    <col min="12286" max="12286" width="7.1796875" style="3" bestFit="1" customWidth="1"/>
    <col min="12287" max="12287" width="3.453125" style="3" bestFit="1" customWidth="1"/>
    <col min="12288" max="12289" width="3" style="3" bestFit="1" customWidth="1"/>
    <col min="12290" max="12290" width="4" style="3" bestFit="1" customWidth="1"/>
    <col min="12291" max="12291" width="5.453125" style="3" bestFit="1" customWidth="1"/>
    <col min="12292" max="12292" width="4.81640625" style="3" bestFit="1" customWidth="1"/>
    <col min="12293" max="12293" width="7.81640625" style="3" bestFit="1" customWidth="1"/>
    <col min="12294" max="12294" width="8.453125" style="3" bestFit="1" customWidth="1"/>
    <col min="12295" max="12295" width="12.54296875" style="3" bestFit="1" customWidth="1"/>
    <col min="12296" max="12296" width="7.54296875" style="3" bestFit="1" customWidth="1"/>
    <col min="12297" max="12527" width="10.81640625" style="3"/>
    <col min="12528" max="12528" width="15.453125" style="3" customWidth="1"/>
    <col min="12529" max="12529" width="10.81640625" style="3"/>
    <col min="12530" max="12530" width="42.453125" style="3" customWidth="1"/>
    <col min="12531" max="12531" width="17" style="3" customWidth="1"/>
    <col min="12532" max="12532" width="6" style="3" customWidth="1"/>
    <col min="12533" max="12533" width="4.81640625" style="3" customWidth="1"/>
    <col min="12534" max="12536" width="4.453125" style="3" customWidth="1"/>
    <col min="12537" max="12537" width="5.453125" style="3" customWidth="1"/>
    <col min="12538" max="12538" width="5.81640625" style="3" bestFit="1" customWidth="1"/>
    <col min="12539" max="12539" width="3.81640625" style="3" bestFit="1" customWidth="1"/>
    <col min="12540" max="12540" width="4.453125" style="3" bestFit="1" customWidth="1"/>
    <col min="12541" max="12541" width="5.54296875" style="3" bestFit="1" customWidth="1"/>
    <col min="12542" max="12542" width="7.1796875" style="3" bestFit="1" customWidth="1"/>
    <col min="12543" max="12543" width="3.453125" style="3" bestFit="1" customWidth="1"/>
    <col min="12544" max="12545" width="3" style="3" bestFit="1" customWidth="1"/>
    <col min="12546" max="12546" width="4" style="3" bestFit="1" customWidth="1"/>
    <col min="12547" max="12547" width="5.453125" style="3" bestFit="1" customWidth="1"/>
    <col min="12548" max="12548" width="4.81640625" style="3" bestFit="1" customWidth="1"/>
    <col min="12549" max="12549" width="7.81640625" style="3" bestFit="1" customWidth="1"/>
    <col min="12550" max="12550" width="8.453125" style="3" bestFit="1" customWidth="1"/>
    <col min="12551" max="12551" width="12.54296875" style="3" bestFit="1" customWidth="1"/>
    <col min="12552" max="12552" width="7.54296875" style="3" bestFit="1" customWidth="1"/>
    <col min="12553" max="12783" width="10.81640625" style="3"/>
    <col min="12784" max="12784" width="15.453125" style="3" customWidth="1"/>
    <col min="12785" max="12785" width="10.81640625" style="3"/>
    <col min="12786" max="12786" width="42.453125" style="3" customWidth="1"/>
    <col min="12787" max="12787" width="17" style="3" customWidth="1"/>
    <col min="12788" max="12788" width="6" style="3" customWidth="1"/>
    <col min="12789" max="12789" width="4.81640625" style="3" customWidth="1"/>
    <col min="12790" max="12792" width="4.453125" style="3" customWidth="1"/>
    <col min="12793" max="12793" width="5.453125" style="3" customWidth="1"/>
    <col min="12794" max="12794" width="5.81640625" style="3" bestFit="1" customWidth="1"/>
    <col min="12795" max="12795" width="3.81640625" style="3" bestFit="1" customWidth="1"/>
    <col min="12796" max="12796" width="4.453125" style="3" bestFit="1" customWidth="1"/>
    <col min="12797" max="12797" width="5.54296875" style="3" bestFit="1" customWidth="1"/>
    <col min="12798" max="12798" width="7.1796875" style="3" bestFit="1" customWidth="1"/>
    <col min="12799" max="12799" width="3.453125" style="3" bestFit="1" customWidth="1"/>
    <col min="12800" max="12801" width="3" style="3" bestFit="1" customWidth="1"/>
    <col min="12802" max="12802" width="4" style="3" bestFit="1" customWidth="1"/>
    <col min="12803" max="12803" width="5.453125" style="3" bestFit="1" customWidth="1"/>
    <col min="12804" max="12804" width="4.81640625" style="3" bestFit="1" customWidth="1"/>
    <col min="12805" max="12805" width="7.81640625" style="3" bestFit="1" customWidth="1"/>
    <col min="12806" max="12806" width="8.453125" style="3" bestFit="1" customWidth="1"/>
    <col min="12807" max="12807" width="12.54296875" style="3" bestFit="1" customWidth="1"/>
    <col min="12808" max="12808" width="7.54296875" style="3" bestFit="1" customWidth="1"/>
    <col min="12809" max="13039" width="10.81640625" style="3"/>
    <col min="13040" max="13040" width="15.453125" style="3" customWidth="1"/>
    <col min="13041" max="13041" width="10.81640625" style="3"/>
    <col min="13042" max="13042" width="42.453125" style="3" customWidth="1"/>
    <col min="13043" max="13043" width="17" style="3" customWidth="1"/>
    <col min="13044" max="13044" width="6" style="3" customWidth="1"/>
    <col min="13045" max="13045" width="4.81640625" style="3" customWidth="1"/>
    <col min="13046" max="13048" width="4.453125" style="3" customWidth="1"/>
    <col min="13049" max="13049" width="5.453125" style="3" customWidth="1"/>
    <col min="13050" max="13050" width="5.81640625" style="3" bestFit="1" customWidth="1"/>
    <col min="13051" max="13051" width="3.81640625" style="3" bestFit="1" customWidth="1"/>
    <col min="13052" max="13052" width="4.453125" style="3" bestFit="1" customWidth="1"/>
    <col min="13053" max="13053" width="5.54296875" style="3" bestFit="1" customWidth="1"/>
    <col min="13054" max="13054" width="7.1796875" style="3" bestFit="1" customWidth="1"/>
    <col min="13055" max="13055" width="3.453125" style="3" bestFit="1" customWidth="1"/>
    <col min="13056" max="13057" width="3" style="3" bestFit="1" customWidth="1"/>
    <col min="13058" max="13058" width="4" style="3" bestFit="1" customWidth="1"/>
    <col min="13059" max="13059" width="5.453125" style="3" bestFit="1" customWidth="1"/>
    <col min="13060" max="13060" width="4.81640625" style="3" bestFit="1" customWidth="1"/>
    <col min="13061" max="13061" width="7.81640625" style="3" bestFit="1" customWidth="1"/>
    <col min="13062" max="13062" width="8.453125" style="3" bestFit="1" customWidth="1"/>
    <col min="13063" max="13063" width="12.54296875" style="3" bestFit="1" customWidth="1"/>
    <col min="13064" max="13064" width="7.54296875" style="3" bestFit="1" customWidth="1"/>
    <col min="13065" max="13295" width="10.81640625" style="3"/>
    <col min="13296" max="13296" width="15.453125" style="3" customWidth="1"/>
    <col min="13297" max="13297" width="10.81640625" style="3"/>
    <col min="13298" max="13298" width="42.453125" style="3" customWidth="1"/>
    <col min="13299" max="13299" width="17" style="3" customWidth="1"/>
    <col min="13300" max="13300" width="6" style="3" customWidth="1"/>
    <col min="13301" max="13301" width="4.81640625" style="3" customWidth="1"/>
    <col min="13302" max="13304" width="4.453125" style="3" customWidth="1"/>
    <col min="13305" max="13305" width="5.453125" style="3" customWidth="1"/>
    <col min="13306" max="13306" width="5.81640625" style="3" bestFit="1" customWidth="1"/>
    <col min="13307" max="13307" width="3.81640625" style="3" bestFit="1" customWidth="1"/>
    <col min="13308" max="13308" width="4.453125" style="3" bestFit="1" customWidth="1"/>
    <col min="13309" max="13309" width="5.54296875" style="3" bestFit="1" customWidth="1"/>
    <col min="13310" max="13310" width="7.1796875" style="3" bestFit="1" customWidth="1"/>
    <col min="13311" max="13311" width="3.453125" style="3" bestFit="1" customWidth="1"/>
    <col min="13312" max="13313" width="3" style="3" bestFit="1" customWidth="1"/>
    <col min="13314" max="13314" width="4" style="3" bestFit="1" customWidth="1"/>
    <col min="13315" max="13315" width="5.453125" style="3" bestFit="1" customWidth="1"/>
    <col min="13316" max="13316" width="4.81640625" style="3" bestFit="1" customWidth="1"/>
    <col min="13317" max="13317" width="7.81640625" style="3" bestFit="1" customWidth="1"/>
    <col min="13318" max="13318" width="8.453125" style="3" bestFit="1" customWidth="1"/>
    <col min="13319" max="13319" width="12.54296875" style="3" bestFit="1" customWidth="1"/>
    <col min="13320" max="13320" width="7.54296875" style="3" bestFit="1" customWidth="1"/>
    <col min="13321" max="13551" width="10.81640625" style="3"/>
    <col min="13552" max="13552" width="15.453125" style="3" customWidth="1"/>
    <col min="13553" max="13553" width="10.81640625" style="3"/>
    <col min="13554" max="13554" width="42.453125" style="3" customWidth="1"/>
    <col min="13555" max="13555" width="17" style="3" customWidth="1"/>
    <col min="13556" max="13556" width="6" style="3" customWidth="1"/>
    <col min="13557" max="13557" width="4.81640625" style="3" customWidth="1"/>
    <col min="13558" max="13560" width="4.453125" style="3" customWidth="1"/>
    <col min="13561" max="13561" width="5.453125" style="3" customWidth="1"/>
    <col min="13562" max="13562" width="5.81640625" style="3" bestFit="1" customWidth="1"/>
    <col min="13563" max="13563" width="3.81640625" style="3" bestFit="1" customWidth="1"/>
    <col min="13564" max="13564" width="4.453125" style="3" bestFit="1" customWidth="1"/>
    <col min="13565" max="13565" width="5.54296875" style="3" bestFit="1" customWidth="1"/>
    <col min="13566" max="13566" width="7.1796875" style="3" bestFit="1" customWidth="1"/>
    <col min="13567" max="13567" width="3.453125" style="3" bestFit="1" customWidth="1"/>
    <col min="13568" max="13569" width="3" style="3" bestFit="1" customWidth="1"/>
    <col min="13570" max="13570" width="4" style="3" bestFit="1" customWidth="1"/>
    <col min="13571" max="13571" width="5.453125" style="3" bestFit="1" customWidth="1"/>
    <col min="13572" max="13572" width="4.81640625" style="3" bestFit="1" customWidth="1"/>
    <col min="13573" max="13573" width="7.81640625" style="3" bestFit="1" customWidth="1"/>
    <col min="13574" max="13574" width="8.453125" style="3" bestFit="1" customWidth="1"/>
    <col min="13575" max="13575" width="12.54296875" style="3" bestFit="1" customWidth="1"/>
    <col min="13576" max="13576" width="7.54296875" style="3" bestFit="1" customWidth="1"/>
    <col min="13577" max="13807" width="10.81640625" style="3"/>
    <col min="13808" max="13808" width="15.453125" style="3" customWidth="1"/>
    <col min="13809" max="13809" width="10.81640625" style="3"/>
    <col min="13810" max="13810" width="42.453125" style="3" customWidth="1"/>
    <col min="13811" max="13811" width="17" style="3" customWidth="1"/>
    <col min="13812" max="13812" width="6" style="3" customWidth="1"/>
    <col min="13813" max="13813" width="4.81640625" style="3" customWidth="1"/>
    <col min="13814" max="13816" width="4.453125" style="3" customWidth="1"/>
    <col min="13817" max="13817" width="5.453125" style="3" customWidth="1"/>
    <col min="13818" max="13818" width="5.81640625" style="3" bestFit="1" customWidth="1"/>
    <col min="13819" max="13819" width="3.81640625" style="3" bestFit="1" customWidth="1"/>
    <col min="13820" max="13820" width="4.453125" style="3" bestFit="1" customWidth="1"/>
    <col min="13821" max="13821" width="5.54296875" style="3" bestFit="1" customWidth="1"/>
    <col min="13822" max="13822" width="7.1796875" style="3" bestFit="1" customWidth="1"/>
    <col min="13823" max="13823" width="3.453125" style="3" bestFit="1" customWidth="1"/>
    <col min="13824" max="13825" width="3" style="3" bestFit="1" customWidth="1"/>
    <col min="13826" max="13826" width="4" style="3" bestFit="1" customWidth="1"/>
    <col min="13827" max="13827" width="5.453125" style="3" bestFit="1" customWidth="1"/>
    <col min="13828" max="13828" width="4.81640625" style="3" bestFit="1" customWidth="1"/>
    <col min="13829" max="13829" width="7.81640625" style="3" bestFit="1" customWidth="1"/>
    <col min="13830" max="13830" width="8.453125" style="3" bestFit="1" customWidth="1"/>
    <col min="13831" max="13831" width="12.54296875" style="3" bestFit="1" customWidth="1"/>
    <col min="13832" max="13832" width="7.54296875" style="3" bestFit="1" customWidth="1"/>
    <col min="13833" max="14063" width="10.81640625" style="3"/>
    <col min="14064" max="14064" width="15.453125" style="3" customWidth="1"/>
    <col min="14065" max="14065" width="10.81640625" style="3"/>
    <col min="14066" max="14066" width="42.453125" style="3" customWidth="1"/>
    <col min="14067" max="14067" width="17" style="3" customWidth="1"/>
    <col min="14068" max="14068" width="6" style="3" customWidth="1"/>
    <col min="14069" max="14069" width="4.81640625" style="3" customWidth="1"/>
    <col min="14070" max="14072" width="4.453125" style="3" customWidth="1"/>
    <col min="14073" max="14073" width="5.453125" style="3" customWidth="1"/>
    <col min="14074" max="14074" width="5.81640625" style="3" bestFit="1" customWidth="1"/>
    <col min="14075" max="14075" width="3.81640625" style="3" bestFit="1" customWidth="1"/>
    <col min="14076" max="14076" width="4.453125" style="3" bestFit="1" customWidth="1"/>
    <col min="14077" max="14077" width="5.54296875" style="3" bestFit="1" customWidth="1"/>
    <col min="14078" max="14078" width="7.1796875" style="3" bestFit="1" customWidth="1"/>
    <col min="14079" max="14079" width="3.453125" style="3" bestFit="1" customWidth="1"/>
    <col min="14080" max="14081" width="3" style="3" bestFit="1" customWidth="1"/>
    <col min="14082" max="14082" width="4" style="3" bestFit="1" customWidth="1"/>
    <col min="14083" max="14083" width="5.453125" style="3" bestFit="1" customWidth="1"/>
    <col min="14084" max="14084" width="4.81640625" style="3" bestFit="1" customWidth="1"/>
    <col min="14085" max="14085" width="7.81640625" style="3" bestFit="1" customWidth="1"/>
    <col min="14086" max="14086" width="8.453125" style="3" bestFit="1" customWidth="1"/>
    <col min="14087" max="14087" width="12.54296875" style="3" bestFit="1" customWidth="1"/>
    <col min="14088" max="14088" width="7.54296875" style="3" bestFit="1" customWidth="1"/>
    <col min="14089" max="14319" width="10.81640625" style="3"/>
    <col min="14320" max="14320" width="15.453125" style="3" customWidth="1"/>
    <col min="14321" max="14321" width="10.81640625" style="3"/>
    <col min="14322" max="14322" width="42.453125" style="3" customWidth="1"/>
    <col min="14323" max="14323" width="17" style="3" customWidth="1"/>
    <col min="14324" max="14324" width="6" style="3" customWidth="1"/>
    <col min="14325" max="14325" width="4.81640625" style="3" customWidth="1"/>
    <col min="14326" max="14328" width="4.453125" style="3" customWidth="1"/>
    <col min="14329" max="14329" width="5.453125" style="3" customWidth="1"/>
    <col min="14330" max="14330" width="5.81640625" style="3" bestFit="1" customWidth="1"/>
    <col min="14331" max="14331" width="3.81640625" style="3" bestFit="1" customWidth="1"/>
    <col min="14332" max="14332" width="4.453125" style="3" bestFit="1" customWidth="1"/>
    <col min="14333" max="14333" width="5.54296875" style="3" bestFit="1" customWidth="1"/>
    <col min="14334" max="14334" width="7.1796875" style="3" bestFit="1" customWidth="1"/>
    <col min="14335" max="14335" width="3.453125" style="3" bestFit="1" customWidth="1"/>
    <col min="14336" max="14337" width="3" style="3" bestFit="1" customWidth="1"/>
    <col min="14338" max="14338" width="4" style="3" bestFit="1" customWidth="1"/>
    <col min="14339" max="14339" width="5.453125" style="3" bestFit="1" customWidth="1"/>
    <col min="14340" max="14340" width="4.81640625" style="3" bestFit="1" customWidth="1"/>
    <col min="14341" max="14341" width="7.81640625" style="3" bestFit="1" customWidth="1"/>
    <col min="14342" max="14342" width="8.453125" style="3" bestFit="1" customWidth="1"/>
    <col min="14343" max="14343" width="12.54296875" style="3" bestFit="1" customWidth="1"/>
    <col min="14344" max="14344" width="7.54296875" style="3" bestFit="1" customWidth="1"/>
    <col min="14345" max="14575" width="10.81640625" style="3"/>
    <col min="14576" max="14576" width="15.453125" style="3" customWidth="1"/>
    <col min="14577" max="14577" width="10.81640625" style="3"/>
    <col min="14578" max="14578" width="42.453125" style="3" customWidth="1"/>
    <col min="14579" max="14579" width="17" style="3" customWidth="1"/>
    <col min="14580" max="14580" width="6" style="3" customWidth="1"/>
    <col min="14581" max="14581" width="4.81640625" style="3" customWidth="1"/>
    <col min="14582" max="14584" width="4.453125" style="3" customWidth="1"/>
    <col min="14585" max="14585" width="5.453125" style="3" customWidth="1"/>
    <col min="14586" max="14586" width="5.81640625" style="3" bestFit="1" customWidth="1"/>
    <col min="14587" max="14587" width="3.81640625" style="3" bestFit="1" customWidth="1"/>
    <col min="14588" max="14588" width="4.453125" style="3" bestFit="1" customWidth="1"/>
    <col min="14589" max="14589" width="5.54296875" style="3" bestFit="1" customWidth="1"/>
    <col min="14590" max="14590" width="7.1796875" style="3" bestFit="1" customWidth="1"/>
    <col min="14591" max="14591" width="3.453125" style="3" bestFit="1" customWidth="1"/>
    <col min="14592" max="14593" width="3" style="3" bestFit="1" customWidth="1"/>
    <col min="14594" max="14594" width="4" style="3" bestFit="1" customWidth="1"/>
    <col min="14595" max="14595" width="5.453125" style="3" bestFit="1" customWidth="1"/>
    <col min="14596" max="14596" width="4.81640625" style="3" bestFit="1" customWidth="1"/>
    <col min="14597" max="14597" width="7.81640625" style="3" bestFit="1" customWidth="1"/>
    <col min="14598" max="14598" width="8.453125" style="3" bestFit="1" customWidth="1"/>
    <col min="14599" max="14599" width="12.54296875" style="3" bestFit="1" customWidth="1"/>
    <col min="14600" max="14600" width="7.54296875" style="3" bestFit="1" customWidth="1"/>
    <col min="14601" max="14831" width="10.81640625" style="3"/>
    <col min="14832" max="14832" width="15.453125" style="3" customWidth="1"/>
    <col min="14833" max="14833" width="10.81640625" style="3"/>
    <col min="14834" max="14834" width="42.453125" style="3" customWidth="1"/>
    <col min="14835" max="14835" width="17" style="3" customWidth="1"/>
    <col min="14836" max="14836" width="6" style="3" customWidth="1"/>
    <col min="14837" max="14837" width="4.81640625" style="3" customWidth="1"/>
    <col min="14838" max="14840" width="4.453125" style="3" customWidth="1"/>
    <col min="14841" max="14841" width="5.453125" style="3" customWidth="1"/>
    <col min="14842" max="14842" width="5.81640625" style="3" bestFit="1" customWidth="1"/>
    <col min="14843" max="14843" width="3.81640625" style="3" bestFit="1" customWidth="1"/>
    <col min="14844" max="14844" width="4.453125" style="3" bestFit="1" customWidth="1"/>
    <col min="14845" max="14845" width="5.54296875" style="3" bestFit="1" customWidth="1"/>
    <col min="14846" max="14846" width="7.1796875" style="3" bestFit="1" customWidth="1"/>
    <col min="14847" max="14847" width="3.453125" style="3" bestFit="1" customWidth="1"/>
    <col min="14848" max="14849" width="3" style="3" bestFit="1" customWidth="1"/>
    <col min="14850" max="14850" width="4" style="3" bestFit="1" customWidth="1"/>
    <col min="14851" max="14851" width="5.453125" style="3" bestFit="1" customWidth="1"/>
    <col min="14852" max="14852" width="4.81640625" style="3" bestFit="1" customWidth="1"/>
    <col min="14853" max="14853" width="7.81640625" style="3" bestFit="1" customWidth="1"/>
    <col min="14854" max="14854" width="8.453125" style="3" bestFit="1" customWidth="1"/>
    <col min="14855" max="14855" width="12.54296875" style="3" bestFit="1" customWidth="1"/>
    <col min="14856" max="14856" width="7.54296875" style="3" bestFit="1" customWidth="1"/>
    <col min="14857" max="15087" width="10.81640625" style="3"/>
    <col min="15088" max="15088" width="15.453125" style="3" customWidth="1"/>
    <col min="15089" max="15089" width="10.81640625" style="3"/>
    <col min="15090" max="15090" width="42.453125" style="3" customWidth="1"/>
    <col min="15091" max="15091" width="17" style="3" customWidth="1"/>
    <col min="15092" max="15092" width="6" style="3" customWidth="1"/>
    <col min="15093" max="15093" width="4.81640625" style="3" customWidth="1"/>
    <col min="15094" max="15096" width="4.453125" style="3" customWidth="1"/>
    <col min="15097" max="15097" width="5.453125" style="3" customWidth="1"/>
    <col min="15098" max="15098" width="5.81640625" style="3" bestFit="1" customWidth="1"/>
    <col min="15099" max="15099" width="3.81640625" style="3" bestFit="1" customWidth="1"/>
    <col min="15100" max="15100" width="4.453125" style="3" bestFit="1" customWidth="1"/>
    <col min="15101" max="15101" width="5.54296875" style="3" bestFit="1" customWidth="1"/>
    <col min="15102" max="15102" width="7.1796875" style="3" bestFit="1" customWidth="1"/>
    <col min="15103" max="15103" width="3.453125" style="3" bestFit="1" customWidth="1"/>
    <col min="15104" max="15105" width="3" style="3" bestFit="1" customWidth="1"/>
    <col min="15106" max="15106" width="4" style="3" bestFit="1" customWidth="1"/>
    <col min="15107" max="15107" width="5.453125" style="3" bestFit="1" customWidth="1"/>
    <col min="15108" max="15108" width="4.81640625" style="3" bestFit="1" customWidth="1"/>
    <col min="15109" max="15109" width="7.81640625" style="3" bestFit="1" customWidth="1"/>
    <col min="15110" max="15110" width="8.453125" style="3" bestFit="1" customWidth="1"/>
    <col min="15111" max="15111" width="12.54296875" style="3" bestFit="1" customWidth="1"/>
    <col min="15112" max="15112" width="7.54296875" style="3" bestFit="1" customWidth="1"/>
    <col min="15113" max="15343" width="10.81640625" style="3"/>
    <col min="15344" max="15344" width="15.453125" style="3" customWidth="1"/>
    <col min="15345" max="15345" width="10.81640625" style="3"/>
    <col min="15346" max="15346" width="42.453125" style="3" customWidth="1"/>
    <col min="15347" max="15347" width="17" style="3" customWidth="1"/>
    <col min="15348" max="15348" width="6" style="3" customWidth="1"/>
    <col min="15349" max="15349" width="4.81640625" style="3" customWidth="1"/>
    <col min="15350" max="15352" width="4.453125" style="3" customWidth="1"/>
    <col min="15353" max="15353" width="5.453125" style="3" customWidth="1"/>
    <col min="15354" max="15354" width="5.81640625" style="3" bestFit="1" customWidth="1"/>
    <col min="15355" max="15355" width="3.81640625" style="3" bestFit="1" customWidth="1"/>
    <col min="15356" max="15356" width="4.453125" style="3" bestFit="1" customWidth="1"/>
    <col min="15357" max="15357" width="5.54296875" style="3" bestFit="1" customWidth="1"/>
    <col min="15358" max="15358" width="7.1796875" style="3" bestFit="1" customWidth="1"/>
    <col min="15359" max="15359" width="3.453125" style="3" bestFit="1" customWidth="1"/>
    <col min="15360" max="15361" width="3" style="3" bestFit="1" customWidth="1"/>
    <col min="15362" max="15362" width="4" style="3" bestFit="1" customWidth="1"/>
    <col min="15363" max="15363" width="5.453125" style="3" bestFit="1" customWidth="1"/>
    <col min="15364" max="15364" width="4.81640625" style="3" bestFit="1" customWidth="1"/>
    <col min="15365" max="15365" width="7.81640625" style="3" bestFit="1" customWidth="1"/>
    <col min="15366" max="15366" width="8.453125" style="3" bestFit="1" customWidth="1"/>
    <col min="15367" max="15367" width="12.54296875" style="3" bestFit="1" customWidth="1"/>
    <col min="15368" max="15368" width="7.54296875" style="3" bestFit="1" customWidth="1"/>
    <col min="15369" max="15599" width="10.81640625" style="3"/>
    <col min="15600" max="15600" width="15.453125" style="3" customWidth="1"/>
    <col min="15601" max="15601" width="10.81640625" style="3"/>
    <col min="15602" max="15602" width="42.453125" style="3" customWidth="1"/>
    <col min="15603" max="15603" width="17" style="3" customWidth="1"/>
    <col min="15604" max="15604" width="6" style="3" customWidth="1"/>
    <col min="15605" max="15605" width="4.81640625" style="3" customWidth="1"/>
    <col min="15606" max="15608" width="4.453125" style="3" customWidth="1"/>
    <col min="15609" max="15609" width="5.453125" style="3" customWidth="1"/>
    <col min="15610" max="15610" width="5.81640625" style="3" bestFit="1" customWidth="1"/>
    <col min="15611" max="15611" width="3.81640625" style="3" bestFit="1" customWidth="1"/>
    <col min="15612" max="15612" width="4.453125" style="3" bestFit="1" customWidth="1"/>
    <col min="15613" max="15613" width="5.54296875" style="3" bestFit="1" customWidth="1"/>
    <col min="15614" max="15614" width="7.1796875" style="3" bestFit="1" customWidth="1"/>
    <col min="15615" max="15615" width="3.453125" style="3" bestFit="1" customWidth="1"/>
    <col min="15616" max="15617" width="3" style="3" bestFit="1" customWidth="1"/>
    <col min="15618" max="15618" width="4" style="3" bestFit="1" customWidth="1"/>
    <col min="15619" max="15619" width="5.453125" style="3" bestFit="1" customWidth="1"/>
    <col min="15620" max="15620" width="4.81640625" style="3" bestFit="1" customWidth="1"/>
    <col min="15621" max="15621" width="7.81640625" style="3" bestFit="1" customWidth="1"/>
    <col min="15622" max="15622" width="8.453125" style="3" bestFit="1" customWidth="1"/>
    <col min="15623" max="15623" width="12.54296875" style="3" bestFit="1" customWidth="1"/>
    <col min="15624" max="15624" width="7.54296875" style="3" bestFit="1" customWidth="1"/>
    <col min="15625" max="15855" width="10.81640625" style="3"/>
    <col min="15856" max="15856" width="15.453125" style="3" customWidth="1"/>
    <col min="15857" max="15857" width="10.81640625" style="3"/>
    <col min="15858" max="15858" width="42.453125" style="3" customWidth="1"/>
    <col min="15859" max="15859" width="17" style="3" customWidth="1"/>
    <col min="15860" max="15860" width="6" style="3" customWidth="1"/>
    <col min="15861" max="15861" width="4.81640625" style="3" customWidth="1"/>
    <col min="15862" max="15864" width="4.453125" style="3" customWidth="1"/>
    <col min="15865" max="15865" width="5.453125" style="3" customWidth="1"/>
    <col min="15866" max="15866" width="5.81640625" style="3" bestFit="1" customWidth="1"/>
    <col min="15867" max="15867" width="3.81640625" style="3" bestFit="1" customWidth="1"/>
    <col min="15868" max="15868" width="4.453125" style="3" bestFit="1" customWidth="1"/>
    <col min="15869" max="15869" width="5.54296875" style="3" bestFit="1" customWidth="1"/>
    <col min="15870" max="15870" width="7.1796875" style="3" bestFit="1" customWidth="1"/>
    <col min="15871" max="15871" width="3.453125" style="3" bestFit="1" customWidth="1"/>
    <col min="15872" max="15873" width="3" style="3" bestFit="1" customWidth="1"/>
    <col min="15874" max="15874" width="4" style="3" bestFit="1" customWidth="1"/>
    <col min="15875" max="15875" width="5.453125" style="3" bestFit="1" customWidth="1"/>
    <col min="15876" max="15876" width="4.81640625" style="3" bestFit="1" customWidth="1"/>
    <col min="15877" max="15877" width="7.81640625" style="3" bestFit="1" customWidth="1"/>
    <col min="15878" max="15878" width="8.453125" style="3" bestFit="1" customWidth="1"/>
    <col min="15879" max="15879" width="12.54296875" style="3" bestFit="1" customWidth="1"/>
    <col min="15880" max="15880" width="7.54296875" style="3" bestFit="1" customWidth="1"/>
    <col min="15881" max="16111" width="10.81640625" style="3"/>
    <col min="16112" max="16112" width="15.453125" style="3" customWidth="1"/>
    <col min="16113" max="16113" width="10.81640625" style="3"/>
    <col min="16114" max="16114" width="42.453125" style="3" customWidth="1"/>
    <col min="16115" max="16115" width="17" style="3" customWidth="1"/>
    <col min="16116" max="16116" width="6" style="3" customWidth="1"/>
    <col min="16117" max="16117" width="4.81640625" style="3" customWidth="1"/>
    <col min="16118" max="16120" width="4.453125" style="3" customWidth="1"/>
    <col min="16121" max="16121" width="5.453125" style="3" customWidth="1"/>
    <col min="16122" max="16122" width="5.81640625" style="3" bestFit="1" customWidth="1"/>
    <col min="16123" max="16123" width="3.81640625" style="3" bestFit="1" customWidth="1"/>
    <col min="16124" max="16124" width="4.453125" style="3" bestFit="1" customWidth="1"/>
    <col min="16125" max="16125" width="5.54296875" style="3" bestFit="1" customWidth="1"/>
    <col min="16126" max="16126" width="7.1796875" style="3" bestFit="1" customWidth="1"/>
    <col min="16127" max="16127" width="3.453125" style="3" bestFit="1" customWidth="1"/>
    <col min="16128" max="16129" width="3" style="3" bestFit="1" customWidth="1"/>
    <col min="16130" max="16130" width="4" style="3" bestFit="1" customWidth="1"/>
    <col min="16131" max="16131" width="5.453125" style="3" bestFit="1" customWidth="1"/>
    <col min="16132" max="16132" width="4.81640625" style="3" bestFit="1" customWidth="1"/>
    <col min="16133" max="16133" width="7.81640625" style="3" bestFit="1" customWidth="1"/>
    <col min="16134" max="16134" width="8.453125" style="3" bestFit="1" customWidth="1"/>
    <col min="16135" max="16135" width="12.54296875" style="3" bestFit="1" customWidth="1"/>
    <col min="16136" max="16136" width="7.54296875" style="3" bestFit="1" customWidth="1"/>
    <col min="16137" max="16384" width="10.81640625" style="3"/>
  </cols>
  <sheetData>
    <row r="1" spans="1:14" ht="20.5" customHeight="1" x14ac:dyDescent="0.25">
      <c r="A1" s="125" t="s">
        <v>1051</v>
      </c>
    </row>
    <row r="2" spans="1:14" ht="19.25" customHeight="1" x14ac:dyDescent="0.25">
      <c r="A2" s="125" t="s">
        <v>1052</v>
      </c>
    </row>
    <row r="3" spans="1:14" ht="23.5" customHeight="1" thickBot="1" x14ac:dyDescent="0.3">
      <c r="A3" s="126" t="s">
        <v>1184</v>
      </c>
    </row>
    <row r="4" spans="1:14" ht="36" customHeight="1" thickBot="1" x14ac:dyDescent="0.3">
      <c r="A4" s="1037" t="s">
        <v>1154</v>
      </c>
      <c r="B4" s="1038"/>
      <c r="C4" s="1038"/>
      <c r="D4" s="1038"/>
      <c r="E4" s="1038"/>
      <c r="F4" s="1038"/>
      <c r="G4" s="1038"/>
      <c r="H4" s="1038"/>
      <c r="I4" s="1038"/>
      <c r="J4" s="1038"/>
      <c r="K4" s="1038"/>
      <c r="L4" s="1038"/>
      <c r="M4" s="1038"/>
      <c r="N4" s="1039"/>
    </row>
    <row r="5" spans="1:14" ht="90.5" customHeight="1" thickBot="1" x14ac:dyDescent="0.3">
      <c r="A5" s="1040" t="s">
        <v>1139</v>
      </c>
      <c r="B5" s="1041"/>
      <c r="C5" s="1041"/>
      <c r="D5" s="1041"/>
      <c r="E5" s="1041"/>
      <c r="F5" s="1041"/>
      <c r="G5" s="1041"/>
      <c r="H5" s="1041"/>
      <c r="I5" s="1041"/>
      <c r="J5" s="1041"/>
      <c r="K5" s="1041"/>
      <c r="L5" s="1041"/>
      <c r="M5" s="1041"/>
      <c r="N5" s="1042"/>
    </row>
    <row r="6" spans="1:14" ht="23" customHeight="1" thickBot="1" x14ac:dyDescent="0.3">
      <c r="A6" s="1043" t="s">
        <v>1140</v>
      </c>
      <c r="B6" s="1044"/>
      <c r="C6" s="1044"/>
      <c r="D6" s="1044"/>
      <c r="E6" s="1044"/>
      <c r="F6" s="1044"/>
      <c r="G6" s="1044"/>
      <c r="H6" s="1044"/>
      <c r="I6" s="1044"/>
      <c r="J6" s="1044"/>
      <c r="K6" s="1044"/>
      <c r="L6" s="1044"/>
      <c r="M6" s="1044"/>
      <c r="N6" s="1045"/>
    </row>
    <row r="7" spans="1:14" ht="18.649999999999999" customHeight="1" thickBot="1" x14ac:dyDescent="0.3">
      <c r="A7" s="1043" t="s">
        <v>1053</v>
      </c>
      <c r="B7" s="1046"/>
      <c r="C7" s="1046"/>
      <c r="D7" s="1046"/>
      <c r="E7" s="1046"/>
      <c r="F7" s="1046"/>
      <c r="G7" s="1046"/>
      <c r="H7" s="1046"/>
      <c r="I7" s="1046"/>
      <c r="J7" s="1046"/>
      <c r="K7" s="1046"/>
      <c r="L7" s="1046"/>
      <c r="M7" s="1046"/>
      <c r="N7" s="1047"/>
    </row>
    <row r="8" spans="1:14" ht="15.5" thickBot="1" x14ac:dyDescent="0.3">
      <c r="A8" s="127" t="s">
        <v>966</v>
      </c>
    </row>
    <row r="9" spans="1:14" x14ac:dyDescent="0.25">
      <c r="A9" s="128" t="s">
        <v>906</v>
      </c>
      <c r="B9" s="1048" t="s">
        <v>967</v>
      </c>
      <c r="C9" s="1048"/>
      <c r="D9" s="1048"/>
      <c r="E9" s="1048"/>
      <c r="F9" s="1048"/>
      <c r="G9" s="1048"/>
      <c r="H9" s="1048"/>
      <c r="I9" s="1048"/>
      <c r="J9" s="1048"/>
      <c r="K9" s="1049"/>
    </row>
    <row r="10" spans="1:14" x14ac:dyDescent="0.25">
      <c r="A10" s="129" t="s">
        <v>907</v>
      </c>
      <c r="B10" s="1050" t="s">
        <v>968</v>
      </c>
      <c r="C10" s="1050"/>
      <c r="D10" s="1050"/>
      <c r="E10" s="1050"/>
      <c r="F10" s="1050"/>
      <c r="G10" s="1050"/>
      <c r="H10" s="1050"/>
      <c r="I10" s="1050"/>
      <c r="J10" s="1050"/>
      <c r="K10" s="1051"/>
    </row>
    <row r="11" spans="1:14" x14ac:dyDescent="0.25">
      <c r="A11" s="129" t="s">
        <v>908</v>
      </c>
      <c r="B11" s="1050" t="s">
        <v>969</v>
      </c>
      <c r="C11" s="1050"/>
      <c r="D11" s="1050"/>
      <c r="E11" s="1050"/>
      <c r="F11" s="1050"/>
      <c r="G11" s="1050"/>
      <c r="H11" s="1050"/>
      <c r="I11" s="1050"/>
      <c r="J11" s="1050"/>
      <c r="K11" s="1051"/>
    </row>
    <row r="12" spans="1:14" x14ac:dyDescent="0.25">
      <c r="A12" s="129" t="s">
        <v>909</v>
      </c>
      <c r="B12" s="1050" t="s">
        <v>1054</v>
      </c>
      <c r="C12" s="1050"/>
      <c r="D12" s="1050"/>
      <c r="E12" s="1050"/>
      <c r="F12" s="1050"/>
      <c r="G12" s="1050"/>
      <c r="H12" s="1050"/>
      <c r="I12" s="1050"/>
      <c r="J12" s="1050"/>
      <c r="K12" s="1051"/>
    </row>
    <row r="13" spans="1:14" x14ac:dyDescent="0.25">
      <c r="A13" s="129" t="s">
        <v>910</v>
      </c>
      <c r="B13" s="1050" t="s">
        <v>970</v>
      </c>
      <c r="C13" s="1050"/>
      <c r="D13" s="1050"/>
      <c r="E13" s="1050"/>
      <c r="F13" s="1050"/>
      <c r="G13" s="1050"/>
      <c r="H13" s="1050"/>
      <c r="I13" s="1050"/>
      <c r="J13" s="1050"/>
      <c r="K13" s="1051"/>
    </row>
    <row r="14" spans="1:14" x14ac:dyDescent="0.25">
      <c r="A14" s="129" t="s">
        <v>911</v>
      </c>
      <c r="B14" s="1050" t="s">
        <v>1055</v>
      </c>
      <c r="C14" s="1050"/>
      <c r="D14" s="1050"/>
      <c r="E14" s="1050"/>
      <c r="F14" s="1050"/>
      <c r="G14" s="1050"/>
      <c r="H14" s="1050"/>
      <c r="I14" s="1050"/>
      <c r="J14" s="1050"/>
      <c r="K14" s="1051"/>
    </row>
    <row r="15" spans="1:14" x14ac:dyDescent="0.25">
      <c r="A15" s="129" t="s">
        <v>912</v>
      </c>
      <c r="B15" s="1050" t="s">
        <v>1056</v>
      </c>
      <c r="C15" s="1050"/>
      <c r="D15" s="1050"/>
      <c r="E15" s="1050"/>
      <c r="F15" s="1050"/>
      <c r="G15" s="1050"/>
      <c r="H15" s="1050"/>
      <c r="I15" s="1050"/>
      <c r="J15" s="1050"/>
      <c r="K15" s="1051"/>
    </row>
    <row r="16" spans="1:14" ht="11" thickBot="1" x14ac:dyDescent="0.3">
      <c r="A16" s="130" t="s">
        <v>913</v>
      </c>
      <c r="B16" s="1052" t="s">
        <v>1057</v>
      </c>
      <c r="C16" s="1052"/>
      <c r="D16" s="1052"/>
      <c r="E16" s="1052"/>
      <c r="F16" s="1052"/>
      <c r="G16" s="1052"/>
      <c r="H16" s="1052"/>
      <c r="I16" s="1052"/>
      <c r="J16" s="1052"/>
      <c r="K16" s="1053"/>
    </row>
    <row r="18" spans="1:30" ht="13" x14ac:dyDescent="0.25">
      <c r="A18" s="132" t="s">
        <v>775</v>
      </c>
    </row>
    <row r="19" spans="1:30" ht="13" x14ac:dyDescent="0.25">
      <c r="A19" s="132" t="s">
        <v>1014</v>
      </c>
    </row>
    <row r="20" spans="1:30" ht="13" x14ac:dyDescent="0.25">
      <c r="A20" s="132" t="s">
        <v>776</v>
      </c>
    </row>
    <row r="21" spans="1:30" ht="13" x14ac:dyDescent="0.25">
      <c r="A21" s="132" t="s">
        <v>1015</v>
      </c>
    </row>
    <row r="22" spans="1:30" ht="13" x14ac:dyDescent="0.25">
      <c r="A22" s="132" t="s">
        <v>1016</v>
      </c>
    </row>
    <row r="23" spans="1:30" ht="13" x14ac:dyDescent="0.25">
      <c r="A23" s="132" t="s">
        <v>777</v>
      </c>
    </row>
    <row r="24" spans="1:30" ht="13" x14ac:dyDescent="0.25">
      <c r="A24" s="132" t="s">
        <v>1136</v>
      </c>
    </row>
    <row r="26" spans="1:30" x14ac:dyDescent="0.25">
      <c r="A26" s="4" t="s">
        <v>1020</v>
      </c>
    </row>
    <row r="27" spans="1:30" ht="11" thickBot="1" x14ac:dyDescent="0.3">
      <c r="A27" s="4" t="s">
        <v>1021</v>
      </c>
    </row>
    <row r="28" spans="1:30" s="380" customFormat="1" ht="11" thickBot="1" x14ac:dyDescent="0.3">
      <c r="A28" s="405"/>
      <c r="D28" s="85"/>
      <c r="E28" s="85"/>
      <c r="K28" s="1031" t="s">
        <v>987</v>
      </c>
      <c r="L28" s="1036"/>
      <c r="M28" s="1036"/>
      <c r="N28" s="1036"/>
      <c r="O28" s="1036"/>
      <c r="P28" s="1036"/>
      <c r="Q28" s="1036"/>
      <c r="R28" s="1032"/>
      <c r="S28" s="1036" t="s">
        <v>988</v>
      </c>
      <c r="T28" s="1036"/>
      <c r="U28" s="1032"/>
      <c r="V28" s="85"/>
      <c r="W28" s="85"/>
      <c r="X28" s="85"/>
      <c r="Y28" s="85"/>
      <c r="Z28" s="85"/>
      <c r="AA28" s="85"/>
      <c r="AB28" s="85"/>
      <c r="AC28" s="85"/>
    </row>
    <row r="29" spans="1:30" s="380" customFormat="1" ht="11" customHeight="1" thickBot="1" x14ac:dyDescent="0.3">
      <c r="D29" s="85"/>
      <c r="E29" s="85"/>
      <c r="K29" s="1031" t="s">
        <v>1006</v>
      </c>
      <c r="L29" s="1036"/>
      <c r="M29" s="1036"/>
      <c r="N29" s="1032"/>
      <c r="O29" s="1031" t="s">
        <v>1007</v>
      </c>
      <c r="P29" s="1036"/>
      <c r="Q29" s="1036"/>
      <c r="R29" s="1032"/>
      <c r="S29" s="1036" t="s">
        <v>1007</v>
      </c>
      <c r="T29" s="1036"/>
      <c r="U29" s="1032"/>
      <c r="V29" s="85"/>
      <c r="W29" s="85"/>
      <c r="X29" s="85"/>
      <c r="Y29" s="85"/>
      <c r="Z29" s="85"/>
      <c r="AA29" s="85"/>
      <c r="AB29" s="85"/>
      <c r="AC29" s="85"/>
    </row>
    <row r="30" spans="1:30" s="380" customFormat="1" ht="11" thickBot="1" x14ac:dyDescent="0.3">
      <c r="A30" s="565"/>
      <c r="B30" s="558" t="s">
        <v>775</v>
      </c>
      <c r="D30" s="85"/>
      <c r="E30" s="85"/>
      <c r="K30" s="1031" t="s">
        <v>1008</v>
      </c>
      <c r="L30" s="1032"/>
      <c r="M30" s="136" t="s">
        <v>1009</v>
      </c>
      <c r="N30" s="136" t="s">
        <v>4</v>
      </c>
      <c r="O30" s="1031" t="s">
        <v>1008</v>
      </c>
      <c r="P30" s="1032"/>
      <c r="Q30" s="136" t="s">
        <v>1009</v>
      </c>
      <c r="R30" s="136" t="s">
        <v>4</v>
      </c>
      <c r="S30" s="136" t="s">
        <v>1008</v>
      </c>
      <c r="T30" s="136" t="s">
        <v>1009</v>
      </c>
      <c r="U30" s="137" t="s">
        <v>4</v>
      </c>
      <c r="V30" s="1033" t="s">
        <v>980</v>
      </c>
      <c r="W30" s="1034"/>
      <c r="X30" s="1034"/>
      <c r="Y30" s="1034"/>
      <c r="Z30" s="1034"/>
      <c r="AA30" s="1034"/>
      <c r="AB30" s="1034"/>
      <c r="AC30" s="1035"/>
    </row>
    <row r="31" spans="1:30" s="380" customFormat="1" ht="22.25" customHeight="1" thickBot="1" x14ac:dyDescent="0.3">
      <c r="A31" s="565"/>
      <c r="B31" s="566" t="s">
        <v>6</v>
      </c>
      <c r="C31" s="381"/>
      <c r="D31" s="138" t="s">
        <v>1010</v>
      </c>
      <c r="E31" s="139" t="s">
        <v>1011</v>
      </c>
      <c r="F31" s="138" t="s">
        <v>1</v>
      </c>
      <c r="G31" s="141" t="s">
        <v>2</v>
      </c>
      <c r="H31" s="141" t="s">
        <v>3</v>
      </c>
      <c r="I31" s="141" t="s">
        <v>4</v>
      </c>
      <c r="J31" s="142" t="s">
        <v>5</v>
      </c>
      <c r="K31" s="143" t="s">
        <v>895</v>
      </c>
      <c r="L31" s="144" t="s">
        <v>896</v>
      </c>
      <c r="M31" s="144" t="s">
        <v>897</v>
      </c>
      <c r="N31" s="144" t="s">
        <v>898</v>
      </c>
      <c r="O31" s="144" t="s">
        <v>899</v>
      </c>
      <c r="P31" s="144" t="s">
        <v>900</v>
      </c>
      <c r="Q31" s="144" t="s">
        <v>901</v>
      </c>
      <c r="R31" s="144" t="s">
        <v>902</v>
      </c>
      <c r="S31" s="143" t="s">
        <v>903</v>
      </c>
      <c r="T31" s="144" t="s">
        <v>904</v>
      </c>
      <c r="U31" s="144" t="s">
        <v>905</v>
      </c>
      <c r="V31" s="138" t="s">
        <v>906</v>
      </c>
      <c r="W31" s="139" t="s">
        <v>907</v>
      </c>
      <c r="X31" s="139" t="s">
        <v>908</v>
      </c>
      <c r="Y31" s="139" t="s">
        <v>909</v>
      </c>
      <c r="Z31" s="139" t="s">
        <v>910</v>
      </c>
      <c r="AA31" s="139" t="s">
        <v>911</v>
      </c>
      <c r="AB31" s="139" t="s">
        <v>912</v>
      </c>
      <c r="AC31" s="140" t="s">
        <v>913</v>
      </c>
      <c r="AD31" s="145" t="s">
        <v>1013</v>
      </c>
    </row>
    <row r="32" spans="1:30" s="380" customFormat="1" x14ac:dyDescent="0.25">
      <c r="A32" s="401" t="s">
        <v>621</v>
      </c>
      <c r="B32" s="553" t="s">
        <v>7</v>
      </c>
      <c r="C32" s="609" t="s">
        <v>963</v>
      </c>
      <c r="D32" s="146"/>
      <c r="E32" s="147"/>
      <c r="F32" s="418">
        <v>6</v>
      </c>
      <c r="G32" s="610">
        <v>24</v>
      </c>
      <c r="H32" s="611">
        <v>8</v>
      </c>
      <c r="I32" s="611">
        <v>4</v>
      </c>
      <c r="J32" s="414">
        <f>SUM(G32:I32)</f>
        <v>36</v>
      </c>
      <c r="K32" s="369" t="s">
        <v>1103</v>
      </c>
      <c r="L32" s="204"/>
      <c r="M32" s="204"/>
      <c r="N32" s="204"/>
      <c r="O32" s="204" t="s">
        <v>914</v>
      </c>
      <c r="P32" s="204"/>
      <c r="Q32" s="204"/>
      <c r="R32" s="205"/>
      <c r="S32" s="612" t="s">
        <v>915</v>
      </c>
      <c r="T32" s="204"/>
      <c r="U32" s="205"/>
      <c r="V32" s="575"/>
      <c r="W32" s="147"/>
      <c r="X32" s="147"/>
      <c r="Y32" s="147"/>
      <c r="Z32" s="147"/>
      <c r="AA32" s="147" t="s">
        <v>25</v>
      </c>
      <c r="AB32" s="147" t="s">
        <v>25</v>
      </c>
      <c r="AC32" s="175" t="s">
        <v>25</v>
      </c>
      <c r="AD32" s="613"/>
    </row>
    <row r="33" spans="1:31" s="380" customFormat="1" x14ac:dyDescent="0.25">
      <c r="A33" s="401" t="s">
        <v>493</v>
      </c>
      <c r="B33" s="553" t="s">
        <v>753</v>
      </c>
      <c r="C33" s="609" t="s">
        <v>963</v>
      </c>
      <c r="D33" s="148"/>
      <c r="E33" s="149"/>
      <c r="F33" s="164">
        <v>3</v>
      </c>
      <c r="G33" s="424"/>
      <c r="H33" s="424">
        <v>20</v>
      </c>
      <c r="I33" s="614"/>
      <c r="J33" s="166">
        <f>SUM(G33:I33)</f>
        <v>20</v>
      </c>
      <c r="K33" s="210" t="s">
        <v>935</v>
      </c>
      <c r="L33" s="158"/>
      <c r="M33" s="158"/>
      <c r="N33" s="158"/>
      <c r="O33" s="210" t="s">
        <v>928</v>
      </c>
      <c r="P33" s="158"/>
      <c r="Q33" s="158"/>
      <c r="R33" s="160"/>
      <c r="S33" s="615" t="s">
        <v>918</v>
      </c>
      <c r="T33" s="158"/>
      <c r="U33" s="160"/>
      <c r="V33" s="208" t="s">
        <v>25</v>
      </c>
      <c r="W33" s="149"/>
      <c r="X33" s="149"/>
      <c r="Y33" s="149"/>
      <c r="Z33" s="149"/>
      <c r="AA33" s="149"/>
      <c r="AB33" s="149" t="s">
        <v>25</v>
      </c>
      <c r="AC33" s="192" t="s">
        <v>25</v>
      </c>
      <c r="AD33" s="616"/>
    </row>
    <row r="34" spans="1:31" s="380" customFormat="1" x14ac:dyDescent="0.25">
      <c r="A34" s="401" t="s">
        <v>755</v>
      </c>
      <c r="B34" s="551" t="s">
        <v>494</v>
      </c>
      <c r="C34" s="194" t="s">
        <v>963</v>
      </c>
      <c r="D34" s="148"/>
      <c r="E34" s="149"/>
      <c r="F34" s="164">
        <v>9</v>
      </c>
      <c r="G34" s="165">
        <v>33</v>
      </c>
      <c r="H34" s="165">
        <v>24</v>
      </c>
      <c r="I34" s="165">
        <v>3</v>
      </c>
      <c r="J34" s="166">
        <f>SUM(G34:I34)</f>
        <v>60</v>
      </c>
      <c r="K34" s="207" t="s">
        <v>937</v>
      </c>
      <c r="L34" s="210" t="s">
        <v>937</v>
      </c>
      <c r="M34" s="158"/>
      <c r="N34" s="158"/>
      <c r="O34" s="158" t="s">
        <v>1064</v>
      </c>
      <c r="P34" s="158"/>
      <c r="Q34" s="158"/>
      <c r="R34" s="160"/>
      <c r="S34" s="615" t="s">
        <v>920</v>
      </c>
      <c r="T34" s="158"/>
      <c r="U34" s="160"/>
      <c r="V34" s="208" t="s">
        <v>25</v>
      </c>
      <c r="W34" s="149" t="s">
        <v>25</v>
      </c>
      <c r="X34" s="149" t="s">
        <v>25</v>
      </c>
      <c r="Y34" s="149" t="s">
        <v>25</v>
      </c>
      <c r="Z34" s="149" t="s">
        <v>25</v>
      </c>
      <c r="AA34" s="149" t="s">
        <v>25</v>
      </c>
      <c r="AB34" s="149" t="s">
        <v>25</v>
      </c>
      <c r="AC34" s="192"/>
      <c r="AD34" s="616" t="s">
        <v>523</v>
      </c>
    </row>
    <row r="35" spans="1:31" s="380" customFormat="1" x14ac:dyDescent="0.25">
      <c r="A35" s="401" t="s">
        <v>247</v>
      </c>
      <c r="B35" s="553" t="s">
        <v>248</v>
      </c>
      <c r="C35" s="194" t="s">
        <v>964</v>
      </c>
      <c r="D35" s="148" t="s">
        <v>25</v>
      </c>
      <c r="E35" s="149" t="s">
        <v>25</v>
      </c>
      <c r="F35" s="164">
        <v>3</v>
      </c>
      <c r="G35" s="165">
        <v>15</v>
      </c>
      <c r="H35" s="165">
        <v>14</v>
      </c>
      <c r="I35" s="165"/>
      <c r="J35" s="166">
        <f>SUM(G35:I35)</f>
        <v>29</v>
      </c>
      <c r="K35" s="209"/>
      <c r="L35" s="158"/>
      <c r="M35" s="158"/>
      <c r="N35" s="158"/>
      <c r="O35" s="158" t="s">
        <v>917</v>
      </c>
      <c r="P35" s="158" t="s">
        <v>917</v>
      </c>
      <c r="Q35" s="158"/>
      <c r="R35" s="160"/>
      <c r="S35" s="615" t="s">
        <v>914</v>
      </c>
      <c r="T35" s="158"/>
      <c r="U35" s="160"/>
      <c r="V35" s="208" t="s">
        <v>25</v>
      </c>
      <c r="W35" s="149" t="s">
        <v>25</v>
      </c>
      <c r="X35" s="149" t="s">
        <v>25</v>
      </c>
      <c r="Y35" s="149" t="s">
        <v>25</v>
      </c>
      <c r="Z35" s="149" t="s">
        <v>25</v>
      </c>
      <c r="AA35" s="149" t="s">
        <v>25</v>
      </c>
      <c r="AB35" s="149" t="s">
        <v>25</v>
      </c>
      <c r="AC35" s="192"/>
      <c r="AD35" s="616" t="s">
        <v>135</v>
      </c>
      <c r="AE35" s="380" t="s">
        <v>1065</v>
      </c>
    </row>
    <row r="36" spans="1:31" s="380" customFormat="1" x14ac:dyDescent="0.25">
      <c r="A36" s="617" t="s">
        <v>495</v>
      </c>
      <c r="B36" s="618" t="s">
        <v>49</v>
      </c>
      <c r="C36" s="194" t="s">
        <v>0</v>
      </c>
      <c r="D36" s="148"/>
      <c r="E36" s="149"/>
      <c r="F36" s="164" t="s">
        <v>0</v>
      </c>
      <c r="G36" s="165"/>
      <c r="H36" s="165"/>
      <c r="I36" s="165"/>
      <c r="J36" s="166"/>
      <c r="K36" s="209"/>
      <c r="L36" s="158"/>
      <c r="M36" s="158"/>
      <c r="N36" s="158"/>
      <c r="O36" s="158"/>
      <c r="P36" s="158"/>
      <c r="Q36" s="158"/>
      <c r="R36" s="160"/>
      <c r="S36" s="615"/>
      <c r="T36" s="158"/>
      <c r="U36" s="160"/>
      <c r="V36" s="208"/>
      <c r="W36" s="149"/>
      <c r="X36" s="149"/>
      <c r="Y36" s="149"/>
      <c r="Z36" s="149"/>
      <c r="AA36" s="149"/>
      <c r="AB36" s="149"/>
      <c r="AC36" s="192"/>
      <c r="AD36" s="616"/>
    </row>
    <row r="37" spans="1:31" s="380" customFormat="1" x14ac:dyDescent="0.25">
      <c r="A37" s="617"/>
      <c r="B37" s="619" t="s">
        <v>507</v>
      </c>
      <c r="C37" s="194"/>
      <c r="D37" s="148"/>
      <c r="E37" s="149"/>
      <c r="F37" s="164"/>
      <c r="G37" s="165"/>
      <c r="H37" s="165"/>
      <c r="I37" s="165"/>
      <c r="J37" s="166"/>
      <c r="K37" s="209"/>
      <c r="L37" s="158"/>
      <c r="M37" s="158"/>
      <c r="N37" s="158"/>
      <c r="O37" s="158"/>
      <c r="P37" s="158"/>
      <c r="Q37" s="158"/>
      <c r="R37" s="160"/>
      <c r="S37" s="615"/>
      <c r="T37" s="158"/>
      <c r="U37" s="160"/>
      <c r="V37" s="208"/>
      <c r="W37" s="149"/>
      <c r="X37" s="149"/>
      <c r="Y37" s="149"/>
      <c r="Z37" s="149"/>
      <c r="AA37" s="149"/>
      <c r="AB37" s="149"/>
      <c r="AC37" s="192"/>
      <c r="AD37" s="397"/>
    </row>
    <row r="38" spans="1:31" s="380" customFormat="1" x14ac:dyDescent="0.25">
      <c r="A38" s="617"/>
      <c r="B38" s="554" t="s">
        <v>55</v>
      </c>
      <c r="C38" s="194"/>
      <c r="D38" s="148"/>
      <c r="E38" s="149"/>
      <c r="F38" s="164"/>
      <c r="G38" s="165"/>
      <c r="H38" s="165"/>
      <c r="I38" s="165"/>
      <c r="J38" s="166"/>
      <c r="K38" s="209"/>
      <c r="L38" s="158"/>
      <c r="M38" s="158"/>
      <c r="N38" s="158"/>
      <c r="O38" s="158"/>
      <c r="P38" s="158"/>
      <c r="Q38" s="158"/>
      <c r="R38" s="160"/>
      <c r="S38" s="615"/>
      <c r="T38" s="158"/>
      <c r="U38" s="160"/>
      <c r="V38" s="208"/>
      <c r="W38" s="149"/>
      <c r="X38" s="149"/>
      <c r="Y38" s="149"/>
      <c r="Z38" s="149"/>
      <c r="AA38" s="149"/>
      <c r="AB38" s="149"/>
      <c r="AC38" s="192"/>
      <c r="AD38" s="616"/>
    </row>
    <row r="39" spans="1:31" s="380" customFormat="1" x14ac:dyDescent="0.25">
      <c r="A39" s="401" t="s">
        <v>524</v>
      </c>
      <c r="B39" s="553" t="s">
        <v>525</v>
      </c>
      <c r="C39" s="194" t="s">
        <v>964</v>
      </c>
      <c r="D39" s="148"/>
      <c r="E39" s="149"/>
      <c r="F39" s="164">
        <v>3</v>
      </c>
      <c r="G39" s="165"/>
      <c r="H39" s="165">
        <v>30</v>
      </c>
      <c r="I39" s="165"/>
      <c r="J39" s="166">
        <f>SUM(G39:I39)</f>
        <v>30</v>
      </c>
      <c r="K39" s="207" t="s">
        <v>935</v>
      </c>
      <c r="L39" s="158"/>
      <c r="M39" s="158"/>
      <c r="N39" s="158"/>
      <c r="O39" s="158" t="s">
        <v>928</v>
      </c>
      <c r="P39" s="158"/>
      <c r="Q39" s="158"/>
      <c r="R39" s="160"/>
      <c r="S39" s="615" t="s">
        <v>914</v>
      </c>
      <c r="T39" s="158"/>
      <c r="U39" s="160"/>
      <c r="V39" s="208" t="s">
        <v>25</v>
      </c>
      <c r="W39" s="149" t="s">
        <v>25</v>
      </c>
      <c r="X39" s="149" t="s">
        <v>25</v>
      </c>
      <c r="Y39" s="149" t="s">
        <v>25</v>
      </c>
      <c r="Z39" s="149" t="s">
        <v>25</v>
      </c>
      <c r="AA39" s="149" t="s">
        <v>25</v>
      </c>
      <c r="AB39" s="149" t="s">
        <v>25</v>
      </c>
      <c r="AC39" s="192"/>
      <c r="AD39" s="616"/>
    </row>
    <row r="40" spans="1:31" s="380" customFormat="1" x14ac:dyDescent="0.25">
      <c r="A40" s="401" t="s">
        <v>538</v>
      </c>
      <c r="B40" s="551" t="s">
        <v>250</v>
      </c>
      <c r="C40" s="194" t="s">
        <v>964</v>
      </c>
      <c r="D40" s="148"/>
      <c r="E40" s="149"/>
      <c r="F40" s="164">
        <v>3</v>
      </c>
      <c r="G40" s="165">
        <v>10</v>
      </c>
      <c r="H40" s="165">
        <v>20</v>
      </c>
      <c r="I40" s="165"/>
      <c r="J40" s="166">
        <f>SUM(G40:I40)</f>
        <v>30</v>
      </c>
      <c r="K40" s="209" t="s">
        <v>922</v>
      </c>
      <c r="L40" s="158" t="s">
        <v>924</v>
      </c>
      <c r="M40" s="158"/>
      <c r="N40" s="158"/>
      <c r="O40" s="158" t="s">
        <v>922</v>
      </c>
      <c r="P40" s="158"/>
      <c r="Q40" s="158"/>
      <c r="R40" s="160"/>
      <c r="S40" s="615" t="s">
        <v>914</v>
      </c>
      <c r="T40" s="158"/>
      <c r="U40" s="160"/>
      <c r="V40" s="208"/>
      <c r="W40" s="149"/>
      <c r="X40" s="149"/>
      <c r="Y40" s="149"/>
      <c r="Z40" s="149"/>
      <c r="AA40" s="149" t="s">
        <v>25</v>
      </c>
      <c r="AB40" s="149" t="s">
        <v>25</v>
      </c>
      <c r="AC40" s="192" t="s">
        <v>25</v>
      </c>
      <c r="AD40" s="616"/>
    </row>
    <row r="41" spans="1:31" s="380" customFormat="1" x14ac:dyDescent="0.25">
      <c r="A41" s="401" t="s">
        <v>624</v>
      </c>
      <c r="B41" s="551" t="s">
        <v>497</v>
      </c>
      <c r="C41" s="194" t="s">
        <v>964</v>
      </c>
      <c r="D41" s="148"/>
      <c r="E41" s="149"/>
      <c r="F41" s="164">
        <v>3</v>
      </c>
      <c r="G41" s="165">
        <v>15</v>
      </c>
      <c r="H41" s="165">
        <v>15</v>
      </c>
      <c r="I41" s="165"/>
      <c r="J41" s="166">
        <f>SUM(G41:I41)</f>
        <v>30</v>
      </c>
      <c r="K41" s="209" t="s">
        <v>1091</v>
      </c>
      <c r="L41" s="158" t="s">
        <v>1091</v>
      </c>
      <c r="M41" s="158"/>
      <c r="N41" s="158"/>
      <c r="O41" s="158"/>
      <c r="P41" s="158"/>
      <c r="Q41" s="158"/>
      <c r="R41" s="160"/>
      <c r="S41" s="615" t="s">
        <v>914</v>
      </c>
      <c r="T41" s="158"/>
      <c r="U41" s="160"/>
      <c r="V41" s="208" t="s">
        <v>25</v>
      </c>
      <c r="W41" s="149"/>
      <c r="X41" s="149"/>
      <c r="Y41" s="149"/>
      <c r="Z41" s="149"/>
      <c r="AA41" s="149"/>
      <c r="AB41" s="149" t="s">
        <v>25</v>
      </c>
      <c r="AC41" s="192" t="s">
        <v>25</v>
      </c>
      <c r="AD41" s="616" t="s">
        <v>378</v>
      </c>
    </row>
    <row r="42" spans="1:31" s="380" customFormat="1" x14ac:dyDescent="0.25">
      <c r="A42" s="401"/>
      <c r="B42" s="619" t="s">
        <v>508</v>
      </c>
      <c r="C42" s="194"/>
      <c r="D42" s="148"/>
      <c r="E42" s="149"/>
      <c r="F42" s="164"/>
      <c r="G42" s="165"/>
      <c r="H42" s="165"/>
      <c r="I42" s="165"/>
      <c r="J42" s="166"/>
      <c r="K42" s="209"/>
      <c r="L42" s="158"/>
      <c r="M42" s="158"/>
      <c r="N42" s="158"/>
      <c r="O42" s="158"/>
      <c r="P42" s="158"/>
      <c r="Q42" s="158"/>
      <c r="R42" s="160"/>
      <c r="S42" s="615"/>
      <c r="T42" s="158"/>
      <c r="U42" s="160"/>
      <c r="V42" s="208"/>
      <c r="W42" s="149"/>
      <c r="X42" s="149"/>
      <c r="Y42" s="149"/>
      <c r="Z42" s="149"/>
      <c r="AA42" s="149"/>
      <c r="AB42" s="149"/>
      <c r="AC42" s="192"/>
      <c r="AD42" s="397"/>
    </row>
    <row r="43" spans="1:31" s="380" customFormat="1" x14ac:dyDescent="0.25">
      <c r="A43" s="401" t="s">
        <v>524</v>
      </c>
      <c r="B43" s="553" t="s">
        <v>525</v>
      </c>
      <c r="C43" s="194" t="s">
        <v>964</v>
      </c>
      <c r="D43" s="148"/>
      <c r="E43" s="149"/>
      <c r="F43" s="164">
        <v>3</v>
      </c>
      <c r="G43" s="165"/>
      <c r="H43" s="165">
        <v>30</v>
      </c>
      <c r="I43" s="165"/>
      <c r="J43" s="166">
        <f>SUM(G43:I43)</f>
        <v>30</v>
      </c>
      <c r="K43" s="207" t="s">
        <v>935</v>
      </c>
      <c r="L43" s="158"/>
      <c r="M43" s="158"/>
      <c r="N43" s="158"/>
      <c r="O43" s="158" t="s">
        <v>928</v>
      </c>
      <c r="P43" s="158"/>
      <c r="Q43" s="158"/>
      <c r="R43" s="160"/>
      <c r="S43" s="615" t="s">
        <v>914</v>
      </c>
      <c r="T43" s="158"/>
      <c r="U43" s="160"/>
      <c r="V43" s="208" t="s">
        <v>25</v>
      </c>
      <c r="W43" s="149" t="s">
        <v>25</v>
      </c>
      <c r="X43" s="149" t="s">
        <v>25</v>
      </c>
      <c r="Y43" s="149" t="s">
        <v>25</v>
      </c>
      <c r="Z43" s="149" t="s">
        <v>25</v>
      </c>
      <c r="AA43" s="149" t="s">
        <v>25</v>
      </c>
      <c r="AB43" s="149" t="s">
        <v>25</v>
      </c>
      <c r="AC43" s="192"/>
      <c r="AD43" s="397"/>
    </row>
    <row r="44" spans="1:31" s="380" customFormat="1" x14ac:dyDescent="0.25">
      <c r="A44" s="401"/>
      <c r="B44" s="619" t="s">
        <v>509</v>
      </c>
      <c r="C44" s="194"/>
      <c r="D44" s="148"/>
      <c r="E44" s="149"/>
      <c r="F44" s="164"/>
      <c r="G44" s="165"/>
      <c r="H44" s="165"/>
      <c r="I44" s="165"/>
      <c r="J44" s="166"/>
      <c r="K44" s="209"/>
      <c r="L44" s="158"/>
      <c r="M44" s="158"/>
      <c r="N44" s="158"/>
      <c r="O44" s="158"/>
      <c r="P44" s="158"/>
      <c r="Q44" s="158"/>
      <c r="R44" s="160"/>
      <c r="S44" s="615"/>
      <c r="T44" s="158"/>
      <c r="U44" s="160"/>
      <c r="V44" s="208"/>
      <c r="W44" s="149"/>
      <c r="X44" s="149"/>
      <c r="Y44" s="149"/>
      <c r="Z44" s="149"/>
      <c r="AA44" s="149"/>
      <c r="AB44" s="149"/>
      <c r="AC44" s="192"/>
      <c r="AD44" s="397"/>
    </row>
    <row r="45" spans="1:31" s="380" customFormat="1" x14ac:dyDescent="0.25">
      <c r="A45" s="401" t="s">
        <v>624</v>
      </c>
      <c r="B45" s="551" t="s">
        <v>497</v>
      </c>
      <c r="C45" s="194" t="s">
        <v>964</v>
      </c>
      <c r="D45" s="148"/>
      <c r="E45" s="149"/>
      <c r="F45" s="164">
        <v>3</v>
      </c>
      <c r="G45" s="165">
        <v>15</v>
      </c>
      <c r="H45" s="165">
        <v>15</v>
      </c>
      <c r="I45" s="165"/>
      <c r="J45" s="166">
        <f>SUM(G45:I45)</f>
        <v>30</v>
      </c>
      <c r="K45" s="209" t="s">
        <v>917</v>
      </c>
      <c r="L45" s="158" t="s">
        <v>917</v>
      </c>
      <c r="M45" s="158"/>
      <c r="N45" s="158"/>
      <c r="O45" s="158"/>
      <c r="P45" s="158"/>
      <c r="Q45" s="158"/>
      <c r="R45" s="160"/>
      <c r="S45" s="615" t="s">
        <v>914</v>
      </c>
      <c r="T45" s="158"/>
      <c r="U45" s="160"/>
      <c r="V45" s="208" t="s">
        <v>25</v>
      </c>
      <c r="W45" s="149"/>
      <c r="X45" s="149"/>
      <c r="Y45" s="149"/>
      <c r="Z45" s="149"/>
      <c r="AA45" s="149" t="s">
        <v>25</v>
      </c>
      <c r="AB45" s="149" t="s">
        <v>25</v>
      </c>
      <c r="AC45" s="192" t="s">
        <v>25</v>
      </c>
      <c r="AD45" s="397"/>
    </row>
    <row r="46" spans="1:31" s="380" customFormat="1" x14ac:dyDescent="0.25">
      <c r="A46" s="617" t="s">
        <v>136</v>
      </c>
      <c r="B46" s="620" t="s">
        <v>13</v>
      </c>
      <c r="C46" s="194" t="s">
        <v>0</v>
      </c>
      <c r="D46" s="148"/>
      <c r="E46" s="149"/>
      <c r="F46" s="164" t="s">
        <v>0</v>
      </c>
      <c r="G46" s="165"/>
      <c r="H46" s="165"/>
      <c r="I46" s="165"/>
      <c r="J46" s="166"/>
      <c r="K46" s="209"/>
      <c r="L46" s="158"/>
      <c r="M46" s="158"/>
      <c r="N46" s="158"/>
      <c r="O46" s="158"/>
      <c r="P46" s="158"/>
      <c r="Q46" s="158"/>
      <c r="R46" s="160"/>
      <c r="S46" s="615"/>
      <c r="T46" s="158"/>
      <c r="U46" s="160"/>
      <c r="V46" s="208"/>
      <c r="W46" s="149"/>
      <c r="X46" s="149"/>
      <c r="Y46" s="149"/>
      <c r="Z46" s="149"/>
      <c r="AA46" s="149"/>
      <c r="AB46" s="149"/>
      <c r="AC46" s="192"/>
      <c r="AD46" s="616"/>
    </row>
    <row r="47" spans="1:31" s="380" customFormat="1" x14ac:dyDescent="0.25">
      <c r="A47" s="401" t="s">
        <v>14</v>
      </c>
      <c r="B47" s="551" t="s">
        <v>15</v>
      </c>
      <c r="C47" s="194" t="s">
        <v>965</v>
      </c>
      <c r="D47" s="148"/>
      <c r="E47" s="149"/>
      <c r="F47" s="164">
        <v>2</v>
      </c>
      <c r="G47" s="165">
        <v>2</v>
      </c>
      <c r="H47" s="165">
        <v>12</v>
      </c>
      <c r="I47" s="165"/>
      <c r="J47" s="166">
        <f>SUM(G47:I47)</f>
        <v>14</v>
      </c>
      <c r="K47" s="155" t="s">
        <v>1092</v>
      </c>
      <c r="L47" s="156" t="s">
        <v>1092</v>
      </c>
      <c r="M47" s="158"/>
      <c r="N47" s="158"/>
      <c r="O47" s="158"/>
      <c r="P47" s="158"/>
      <c r="Q47" s="158"/>
      <c r="R47" s="160"/>
      <c r="S47" s="615" t="s">
        <v>1111</v>
      </c>
      <c r="T47" s="158"/>
      <c r="U47" s="160"/>
      <c r="V47" s="208"/>
      <c r="W47" s="149" t="s">
        <v>0</v>
      </c>
      <c r="X47" s="149" t="s">
        <v>25</v>
      </c>
      <c r="Y47" s="149"/>
      <c r="Z47" s="149"/>
      <c r="AA47" s="149"/>
      <c r="AB47" s="149"/>
      <c r="AC47" s="192"/>
      <c r="AD47" s="616" t="s">
        <v>137</v>
      </c>
    </row>
    <row r="48" spans="1:31" s="380" customFormat="1" x14ac:dyDescent="0.25">
      <c r="A48" s="401" t="s">
        <v>16</v>
      </c>
      <c r="B48" s="551" t="s">
        <v>17</v>
      </c>
      <c r="C48" s="194" t="s">
        <v>965</v>
      </c>
      <c r="D48" s="148"/>
      <c r="E48" s="149"/>
      <c r="F48" s="164">
        <v>2</v>
      </c>
      <c r="G48" s="165">
        <v>20</v>
      </c>
      <c r="H48" s="165">
        <v>0</v>
      </c>
      <c r="I48" s="165"/>
      <c r="J48" s="166">
        <f>SUM(G48:I48)</f>
        <v>20</v>
      </c>
      <c r="K48" s="155" t="s">
        <v>1092</v>
      </c>
      <c r="L48" s="156" t="s">
        <v>1092</v>
      </c>
      <c r="M48" s="156"/>
      <c r="N48" s="156"/>
      <c r="O48" s="156"/>
      <c r="P48" s="156"/>
      <c r="Q48" s="156"/>
      <c r="R48" s="282"/>
      <c r="S48" s="615" t="s">
        <v>1111</v>
      </c>
      <c r="T48" s="158"/>
      <c r="U48" s="160"/>
      <c r="V48" s="208"/>
      <c r="W48" s="149"/>
      <c r="X48" s="149" t="s">
        <v>25</v>
      </c>
      <c r="Y48" s="149" t="s">
        <v>25</v>
      </c>
      <c r="Z48" s="149"/>
      <c r="AA48" s="149"/>
      <c r="AB48" s="149"/>
      <c r="AC48" s="192"/>
      <c r="AD48" s="616"/>
    </row>
    <row r="49" spans="1:30" s="380" customFormat="1" ht="11" thickBot="1" x14ac:dyDescent="0.3">
      <c r="A49" s="401" t="s">
        <v>18</v>
      </c>
      <c r="B49" s="553" t="s">
        <v>19</v>
      </c>
      <c r="C49" s="194" t="s">
        <v>965</v>
      </c>
      <c r="D49" s="150"/>
      <c r="E49" s="151"/>
      <c r="F49" s="352">
        <v>2</v>
      </c>
      <c r="G49" s="403"/>
      <c r="H49" s="403">
        <v>20</v>
      </c>
      <c r="I49" s="403"/>
      <c r="J49" s="404">
        <f>SUM(G49:I49)</f>
        <v>20</v>
      </c>
      <c r="K49" s="373"/>
      <c r="L49" s="237"/>
      <c r="M49" s="237"/>
      <c r="N49" s="237"/>
      <c r="O49" s="237"/>
      <c r="P49" s="237"/>
      <c r="Q49" s="237"/>
      <c r="R49" s="374"/>
      <c r="S49" s="621"/>
      <c r="T49" s="237"/>
      <c r="U49" s="374"/>
      <c r="V49" s="212"/>
      <c r="W49" s="151"/>
      <c r="X49" s="151"/>
      <c r="Y49" s="151"/>
      <c r="Z49" s="151"/>
      <c r="AA49" s="151"/>
      <c r="AB49" s="151"/>
      <c r="AC49" s="213"/>
      <c r="AD49" s="622"/>
    </row>
    <row r="50" spans="1:30" s="380" customFormat="1" ht="11" thickBot="1" x14ac:dyDescent="0.3">
      <c r="A50" s="170" t="s">
        <v>0</v>
      </c>
      <c r="B50" s="552"/>
      <c r="D50" s="85"/>
      <c r="E50" s="85"/>
      <c r="F50" s="429">
        <f>SUM(F32:F39,F47:F49)</f>
        <v>30</v>
      </c>
      <c r="G50" s="430">
        <f>SUM(G32:G39,G47:G49)</f>
        <v>94</v>
      </c>
      <c r="H50" s="430">
        <f>SUM(H32:H39,H47:H49)</f>
        <v>128</v>
      </c>
      <c r="I50" s="430">
        <f>SUM(I32:I39,I47:I49)</f>
        <v>7</v>
      </c>
      <c r="J50" s="623">
        <f>SUM(J32:J39,J47:J49)</f>
        <v>229</v>
      </c>
      <c r="K50" s="170" t="s">
        <v>916</v>
      </c>
      <c r="L50" s="362"/>
      <c r="M50" s="362"/>
      <c r="N50" s="362"/>
      <c r="O50" s="362"/>
      <c r="P50" s="362"/>
      <c r="Q50" s="362"/>
      <c r="R50" s="362"/>
      <c r="S50" s="362"/>
      <c r="T50" s="362"/>
      <c r="U50" s="362"/>
      <c r="V50" s="85"/>
      <c r="W50" s="85"/>
      <c r="X50" s="85"/>
      <c r="Y50" s="85"/>
      <c r="Z50" s="85"/>
      <c r="AA50" s="85"/>
      <c r="AB50" s="85"/>
      <c r="AC50" s="85"/>
    </row>
    <row r="51" spans="1:30" s="380" customFormat="1" x14ac:dyDescent="0.25">
      <c r="A51" s="170" t="s">
        <v>0</v>
      </c>
      <c r="B51" s="552"/>
      <c r="D51" s="85"/>
      <c r="E51" s="85"/>
      <c r="F51" s="405"/>
      <c r="G51" s="409"/>
      <c r="H51" s="409"/>
      <c r="I51" s="432"/>
      <c r="J51" s="409"/>
      <c r="K51" s="362"/>
      <c r="L51" s="362"/>
      <c r="M51" s="362"/>
      <c r="N51" s="362"/>
      <c r="O51" s="362"/>
      <c r="P51" s="362"/>
      <c r="Q51" s="362"/>
      <c r="R51" s="362"/>
      <c r="S51" s="362"/>
      <c r="T51" s="362"/>
      <c r="U51" s="362"/>
      <c r="V51" s="85"/>
      <c r="W51" s="85"/>
      <c r="X51" s="85"/>
      <c r="Y51" s="85"/>
      <c r="Z51" s="85"/>
      <c r="AA51" s="85"/>
      <c r="AB51" s="85"/>
      <c r="AC51" s="85"/>
    </row>
    <row r="52" spans="1:30" s="380" customFormat="1" ht="11" thickBot="1" x14ac:dyDescent="0.3">
      <c r="A52" s="170"/>
      <c r="B52" s="552"/>
      <c r="D52" s="85"/>
      <c r="E52" s="85"/>
      <c r="F52" s="405"/>
      <c r="G52" s="409"/>
      <c r="H52" s="409"/>
      <c r="I52" s="432"/>
      <c r="J52" s="409"/>
      <c r="K52" s="362"/>
      <c r="L52" s="362"/>
      <c r="M52" s="362"/>
      <c r="N52" s="362"/>
      <c r="O52" s="362"/>
      <c r="P52" s="362"/>
      <c r="Q52" s="362"/>
      <c r="R52" s="362"/>
      <c r="S52" s="362"/>
      <c r="T52" s="362"/>
      <c r="U52" s="362"/>
      <c r="V52" s="85"/>
      <c r="W52" s="85"/>
      <c r="X52" s="85"/>
      <c r="Y52" s="85"/>
      <c r="Z52" s="85"/>
      <c r="AA52" s="85"/>
      <c r="AB52" s="85"/>
      <c r="AC52" s="85"/>
    </row>
    <row r="53" spans="1:30" s="380" customFormat="1" ht="25.25" customHeight="1" thickBot="1" x14ac:dyDescent="0.3">
      <c r="A53" s="565"/>
      <c r="B53" s="566" t="s">
        <v>20</v>
      </c>
      <c r="D53" s="138" t="s">
        <v>1010</v>
      </c>
      <c r="E53" s="139" t="s">
        <v>1011</v>
      </c>
      <c r="F53" s="138" t="s">
        <v>1</v>
      </c>
      <c r="G53" s="141" t="s">
        <v>2</v>
      </c>
      <c r="H53" s="141" t="s">
        <v>3</v>
      </c>
      <c r="I53" s="141" t="s">
        <v>4</v>
      </c>
      <c r="J53" s="142" t="s">
        <v>5</v>
      </c>
      <c r="K53" s="143" t="s">
        <v>895</v>
      </c>
      <c r="L53" s="144" t="s">
        <v>896</v>
      </c>
      <c r="M53" s="144" t="s">
        <v>897</v>
      </c>
      <c r="N53" s="144" t="s">
        <v>898</v>
      </c>
      <c r="O53" s="144" t="s">
        <v>899</v>
      </c>
      <c r="P53" s="144" t="s">
        <v>900</v>
      </c>
      <c r="Q53" s="144" t="s">
        <v>901</v>
      </c>
      <c r="R53" s="144" t="s">
        <v>902</v>
      </c>
      <c r="S53" s="144" t="s">
        <v>903</v>
      </c>
      <c r="T53" s="144" t="s">
        <v>904</v>
      </c>
      <c r="U53" s="144" t="s">
        <v>905</v>
      </c>
      <c r="V53" s="152" t="s">
        <v>906</v>
      </c>
      <c r="W53" s="153" t="s">
        <v>907</v>
      </c>
      <c r="X53" s="153" t="s">
        <v>908</v>
      </c>
      <c r="Y53" s="153" t="s">
        <v>909</v>
      </c>
      <c r="Z53" s="153" t="s">
        <v>910</v>
      </c>
      <c r="AA53" s="153" t="s">
        <v>911</v>
      </c>
      <c r="AB53" s="153" t="s">
        <v>912</v>
      </c>
      <c r="AC53" s="154" t="s">
        <v>913</v>
      </c>
      <c r="AD53" s="145" t="s">
        <v>1013</v>
      </c>
    </row>
    <row r="54" spans="1:30" s="380" customFormat="1" x14ac:dyDescent="0.25">
      <c r="A54" s="401" t="s">
        <v>498</v>
      </c>
      <c r="B54" s="553" t="s">
        <v>612</v>
      </c>
      <c r="C54" s="194" t="s">
        <v>963</v>
      </c>
      <c r="D54" s="146"/>
      <c r="E54" s="147"/>
      <c r="F54" s="418">
        <v>9</v>
      </c>
      <c r="G54" s="419">
        <v>12</v>
      </c>
      <c r="H54" s="419">
        <v>18</v>
      </c>
      <c r="I54" s="419">
        <v>30</v>
      </c>
      <c r="J54" s="414">
        <f>SUM(G54:I54)</f>
        <v>60</v>
      </c>
      <c r="K54" s="369"/>
      <c r="L54" s="204"/>
      <c r="M54" s="204"/>
      <c r="N54" s="204" t="s">
        <v>1067</v>
      </c>
      <c r="O54" s="204" t="s">
        <v>997</v>
      </c>
      <c r="P54" s="204" t="s">
        <v>928</v>
      </c>
      <c r="Q54" s="204"/>
      <c r="R54" s="205"/>
      <c r="S54" s="612" t="s">
        <v>1068</v>
      </c>
      <c r="T54" s="204"/>
      <c r="U54" s="205"/>
      <c r="V54" s="206" t="s">
        <v>25</v>
      </c>
      <c r="W54" s="182" t="s">
        <v>25</v>
      </c>
      <c r="X54" s="182" t="s">
        <v>25</v>
      </c>
      <c r="Y54" s="182"/>
      <c r="Z54" s="182" t="s">
        <v>25</v>
      </c>
      <c r="AA54" s="182" t="s">
        <v>25</v>
      </c>
      <c r="AB54" s="182" t="s">
        <v>25</v>
      </c>
      <c r="AC54" s="183" t="s">
        <v>25</v>
      </c>
      <c r="AD54" s="397" t="s">
        <v>526</v>
      </c>
    </row>
    <row r="55" spans="1:30" s="380" customFormat="1" x14ac:dyDescent="0.25">
      <c r="A55" s="401" t="s">
        <v>499</v>
      </c>
      <c r="B55" s="553" t="s">
        <v>500</v>
      </c>
      <c r="C55" s="194" t="s">
        <v>963</v>
      </c>
      <c r="D55" s="148"/>
      <c r="E55" s="149"/>
      <c r="F55" s="164">
        <v>9</v>
      </c>
      <c r="G55" s="165">
        <v>34</v>
      </c>
      <c r="H55" s="165">
        <v>26</v>
      </c>
      <c r="I55" s="165"/>
      <c r="J55" s="166">
        <f>SUM(G55:I55)</f>
        <v>60</v>
      </c>
      <c r="K55" s="207" t="s">
        <v>1069</v>
      </c>
      <c r="L55" s="158"/>
      <c r="M55" s="158"/>
      <c r="N55" s="158"/>
      <c r="O55" s="158" t="s">
        <v>1068</v>
      </c>
      <c r="P55" s="158"/>
      <c r="Q55" s="158"/>
      <c r="R55" s="160"/>
      <c r="S55" s="615" t="s">
        <v>920</v>
      </c>
      <c r="T55" s="158"/>
      <c r="U55" s="160"/>
      <c r="V55" s="208"/>
      <c r="W55" s="149" t="s">
        <v>25</v>
      </c>
      <c r="X55" s="149"/>
      <c r="Y55" s="149"/>
      <c r="Z55" s="149"/>
      <c r="AA55" s="149" t="s">
        <v>25</v>
      </c>
      <c r="AB55" s="149" t="s">
        <v>25</v>
      </c>
      <c r="AC55" s="192"/>
      <c r="AD55" s="397" t="s">
        <v>149</v>
      </c>
    </row>
    <row r="56" spans="1:30" s="380" customFormat="1" x14ac:dyDescent="0.25">
      <c r="A56" s="401" t="s">
        <v>257</v>
      </c>
      <c r="B56" s="553" t="s">
        <v>150</v>
      </c>
      <c r="C56" s="194" t="s">
        <v>964</v>
      </c>
      <c r="D56" s="148" t="s">
        <v>25</v>
      </c>
      <c r="E56" s="149" t="s">
        <v>25</v>
      </c>
      <c r="F56" s="164">
        <v>3</v>
      </c>
      <c r="G56" s="165">
        <v>15</v>
      </c>
      <c r="H56" s="165">
        <v>14</v>
      </c>
      <c r="I56" s="165"/>
      <c r="J56" s="166">
        <f>SUM(G56:I56)</f>
        <v>29</v>
      </c>
      <c r="K56" s="209"/>
      <c r="L56" s="158"/>
      <c r="M56" s="158"/>
      <c r="N56" s="158"/>
      <c r="O56" s="158" t="s">
        <v>917</v>
      </c>
      <c r="P56" s="158" t="s">
        <v>917</v>
      </c>
      <c r="Q56" s="158"/>
      <c r="R56" s="160"/>
      <c r="S56" s="615" t="s">
        <v>914</v>
      </c>
      <c r="T56" s="158"/>
      <c r="U56" s="160"/>
      <c r="V56" s="208"/>
      <c r="W56" s="149" t="s">
        <v>25</v>
      </c>
      <c r="X56" s="149"/>
      <c r="Y56" s="149"/>
      <c r="Z56" s="149"/>
      <c r="AA56" s="149" t="s">
        <v>25</v>
      </c>
      <c r="AB56" s="149" t="s">
        <v>25</v>
      </c>
      <c r="AC56" s="192"/>
      <c r="AD56" s="397" t="s">
        <v>149</v>
      </c>
    </row>
    <row r="57" spans="1:30" s="380" customFormat="1" x14ac:dyDescent="0.25">
      <c r="A57" s="617" t="s">
        <v>501</v>
      </c>
      <c r="B57" s="618" t="s">
        <v>49</v>
      </c>
      <c r="C57" s="194"/>
      <c r="D57" s="148"/>
      <c r="E57" s="149"/>
      <c r="F57" s="164" t="s">
        <v>0</v>
      </c>
      <c r="G57" s="165"/>
      <c r="H57" s="165"/>
      <c r="I57" s="165"/>
      <c r="J57" s="166"/>
      <c r="K57" s="209"/>
      <c r="L57" s="158"/>
      <c r="M57" s="158"/>
      <c r="N57" s="158"/>
      <c r="O57" s="158"/>
      <c r="P57" s="158"/>
      <c r="Q57" s="158"/>
      <c r="R57" s="160"/>
      <c r="S57" s="615"/>
      <c r="T57" s="158"/>
      <c r="U57" s="160"/>
      <c r="V57" s="208"/>
      <c r="W57" s="149"/>
      <c r="X57" s="149"/>
      <c r="Y57" s="149"/>
      <c r="Z57" s="149"/>
      <c r="AA57" s="149"/>
      <c r="AB57" s="149"/>
      <c r="AC57" s="192"/>
      <c r="AD57" s="397"/>
    </row>
    <row r="58" spans="1:30" s="380" customFormat="1" x14ac:dyDescent="0.25">
      <c r="A58" s="617"/>
      <c r="B58" s="619" t="s">
        <v>507</v>
      </c>
      <c r="C58" s="194"/>
      <c r="D58" s="148"/>
      <c r="E58" s="149"/>
      <c r="F58" s="164"/>
      <c r="G58" s="165"/>
      <c r="H58" s="165"/>
      <c r="I58" s="165"/>
      <c r="J58" s="166"/>
      <c r="K58" s="209"/>
      <c r="L58" s="158"/>
      <c r="M58" s="158"/>
      <c r="N58" s="158"/>
      <c r="O58" s="158"/>
      <c r="P58" s="158"/>
      <c r="Q58" s="158"/>
      <c r="R58" s="160"/>
      <c r="S58" s="615"/>
      <c r="T58" s="158"/>
      <c r="U58" s="160"/>
      <c r="V58" s="208"/>
      <c r="W58" s="149"/>
      <c r="X58" s="149"/>
      <c r="Y58" s="149"/>
      <c r="Z58" s="149"/>
      <c r="AA58" s="149"/>
      <c r="AB58" s="149"/>
      <c r="AC58" s="192"/>
      <c r="AD58" s="397"/>
    </row>
    <row r="59" spans="1:30" s="380" customFormat="1" x14ac:dyDescent="0.25">
      <c r="A59" s="617"/>
      <c r="B59" s="554" t="s">
        <v>55</v>
      </c>
      <c r="C59" s="194"/>
      <c r="D59" s="148"/>
      <c r="E59" s="149"/>
      <c r="F59" s="164"/>
      <c r="G59" s="165"/>
      <c r="H59" s="165"/>
      <c r="I59" s="165"/>
      <c r="J59" s="166"/>
      <c r="K59" s="209"/>
      <c r="L59" s="158"/>
      <c r="M59" s="158"/>
      <c r="N59" s="158"/>
      <c r="O59" s="158"/>
      <c r="P59" s="158"/>
      <c r="Q59" s="158"/>
      <c r="R59" s="160"/>
      <c r="S59" s="615"/>
      <c r="T59" s="158"/>
      <c r="U59" s="160"/>
      <c r="V59" s="208"/>
      <c r="W59" s="149"/>
      <c r="X59" s="149"/>
      <c r="Y59" s="149"/>
      <c r="Z59" s="149"/>
      <c r="AA59" s="149"/>
      <c r="AB59" s="149"/>
      <c r="AC59" s="192"/>
      <c r="AD59" s="397"/>
    </row>
    <row r="60" spans="1:30" s="380" customFormat="1" x14ac:dyDescent="0.25">
      <c r="A60" s="401" t="s">
        <v>527</v>
      </c>
      <c r="B60" s="553" t="s">
        <v>611</v>
      </c>
      <c r="C60" s="194" t="s">
        <v>964</v>
      </c>
      <c r="D60" s="148"/>
      <c r="E60" s="149"/>
      <c r="F60" s="164">
        <v>3</v>
      </c>
      <c r="G60" s="165">
        <v>6</v>
      </c>
      <c r="H60" s="165">
        <v>8</v>
      </c>
      <c r="I60" s="165">
        <v>16</v>
      </c>
      <c r="J60" s="166">
        <f>SUM(G60:I60)</f>
        <v>30</v>
      </c>
      <c r="K60" s="209"/>
      <c r="L60" s="158"/>
      <c r="M60" s="158"/>
      <c r="N60" s="210" t="s">
        <v>935</v>
      </c>
      <c r="O60" s="158" t="s">
        <v>928</v>
      </c>
      <c r="P60" s="158"/>
      <c r="Q60" s="158"/>
      <c r="R60" s="160"/>
      <c r="S60" s="615" t="s">
        <v>914</v>
      </c>
      <c r="T60" s="158"/>
      <c r="U60" s="160"/>
      <c r="V60" s="208" t="s">
        <v>25</v>
      </c>
      <c r="W60" s="149" t="s">
        <v>25</v>
      </c>
      <c r="X60" s="149" t="s">
        <v>25</v>
      </c>
      <c r="Y60" s="149" t="s">
        <v>25</v>
      </c>
      <c r="Z60" s="149" t="s">
        <v>25</v>
      </c>
      <c r="AA60" s="149" t="s">
        <v>25</v>
      </c>
      <c r="AB60" s="149" t="s">
        <v>25</v>
      </c>
      <c r="AC60" s="192" t="s">
        <v>25</v>
      </c>
      <c r="AD60" s="397"/>
    </row>
    <row r="61" spans="1:30" s="380" customFormat="1" x14ac:dyDescent="0.25">
      <c r="A61" s="401" t="s">
        <v>628</v>
      </c>
      <c r="B61" s="553" t="s">
        <v>614</v>
      </c>
      <c r="C61" s="194" t="s">
        <v>964</v>
      </c>
      <c r="D61" s="148"/>
      <c r="E61" s="149"/>
      <c r="F61" s="164">
        <v>3</v>
      </c>
      <c r="G61" s="165">
        <v>18</v>
      </c>
      <c r="H61" s="165">
        <v>12</v>
      </c>
      <c r="I61" s="165"/>
      <c r="J61" s="166">
        <f>SUM(G61:I61)</f>
        <v>30</v>
      </c>
      <c r="K61" s="209" t="s">
        <v>1066</v>
      </c>
      <c r="L61" s="158"/>
      <c r="M61" s="158"/>
      <c r="N61" s="158"/>
      <c r="O61" s="158" t="s">
        <v>928</v>
      </c>
      <c r="P61" s="158"/>
      <c r="Q61" s="158"/>
      <c r="R61" s="160"/>
      <c r="S61" s="615" t="s">
        <v>928</v>
      </c>
      <c r="T61" s="158"/>
      <c r="U61" s="160"/>
      <c r="V61" s="208"/>
      <c r="W61" s="149" t="s">
        <v>25</v>
      </c>
      <c r="X61" s="149"/>
      <c r="Y61" s="149"/>
      <c r="Z61" s="149"/>
      <c r="AA61" s="149" t="s">
        <v>25</v>
      </c>
      <c r="AB61" s="149"/>
      <c r="AC61" s="192"/>
      <c r="AD61" s="397" t="s">
        <v>147</v>
      </c>
    </row>
    <row r="62" spans="1:30" s="380" customFormat="1" x14ac:dyDescent="0.25">
      <c r="A62" s="401" t="s">
        <v>255</v>
      </c>
      <c r="B62" s="553" t="s">
        <v>256</v>
      </c>
      <c r="C62" s="194" t="s">
        <v>964</v>
      </c>
      <c r="D62" s="148"/>
      <c r="E62" s="149"/>
      <c r="F62" s="164">
        <v>3</v>
      </c>
      <c r="G62" s="165">
        <v>22</v>
      </c>
      <c r="H62" s="165">
        <v>8</v>
      </c>
      <c r="I62" s="165"/>
      <c r="J62" s="166">
        <f>SUM(G62:I62)</f>
        <v>30</v>
      </c>
      <c r="K62" s="209" t="s">
        <v>927</v>
      </c>
      <c r="L62" s="158"/>
      <c r="M62" s="158"/>
      <c r="N62" s="158"/>
      <c r="O62" s="158" t="s">
        <v>917</v>
      </c>
      <c r="P62" s="158"/>
      <c r="Q62" s="158"/>
      <c r="R62" s="160"/>
      <c r="S62" s="615" t="s">
        <v>917</v>
      </c>
      <c r="T62" s="158"/>
      <c r="U62" s="160"/>
      <c r="V62" s="208"/>
      <c r="W62" s="149"/>
      <c r="X62" s="149" t="s">
        <v>25</v>
      </c>
      <c r="Y62" s="149"/>
      <c r="Z62" s="149"/>
      <c r="AA62" s="149"/>
      <c r="AB62" s="149"/>
      <c r="AC62" s="192"/>
      <c r="AD62" s="397" t="s">
        <v>254</v>
      </c>
    </row>
    <row r="63" spans="1:30" s="380" customFormat="1" x14ac:dyDescent="0.25">
      <c r="A63" s="401"/>
      <c r="B63" s="619" t="s">
        <v>508</v>
      </c>
      <c r="C63" s="194"/>
      <c r="D63" s="148"/>
      <c r="E63" s="149"/>
      <c r="F63" s="164"/>
      <c r="G63" s="165"/>
      <c r="H63" s="165"/>
      <c r="I63" s="165"/>
      <c r="J63" s="166"/>
      <c r="K63" s="209"/>
      <c r="L63" s="158"/>
      <c r="M63" s="158"/>
      <c r="N63" s="158"/>
      <c r="O63" s="158"/>
      <c r="P63" s="158"/>
      <c r="Q63" s="158"/>
      <c r="R63" s="160"/>
      <c r="S63" s="615"/>
      <c r="T63" s="158"/>
      <c r="U63" s="160"/>
      <c r="V63" s="208"/>
      <c r="W63" s="149"/>
      <c r="X63" s="149"/>
      <c r="Y63" s="149"/>
      <c r="Z63" s="149"/>
      <c r="AA63" s="149"/>
      <c r="AB63" s="149"/>
      <c r="AC63" s="192"/>
      <c r="AD63" s="397"/>
    </row>
    <row r="64" spans="1:30" s="380" customFormat="1" x14ac:dyDescent="0.25">
      <c r="A64" s="401" t="s">
        <v>628</v>
      </c>
      <c r="B64" s="553" t="s">
        <v>613</v>
      </c>
      <c r="C64" s="194" t="s">
        <v>964</v>
      </c>
      <c r="D64" s="148"/>
      <c r="E64" s="149"/>
      <c r="F64" s="164">
        <v>3</v>
      </c>
      <c r="G64" s="165">
        <v>20</v>
      </c>
      <c r="H64" s="165">
        <v>10</v>
      </c>
      <c r="I64" s="165"/>
      <c r="J64" s="166">
        <f>SUM(G64:I64)</f>
        <v>30</v>
      </c>
      <c r="K64" s="209" t="s">
        <v>1066</v>
      </c>
      <c r="L64" s="158"/>
      <c r="M64" s="158"/>
      <c r="N64" s="158"/>
      <c r="O64" s="158" t="s">
        <v>928</v>
      </c>
      <c r="P64" s="158"/>
      <c r="Q64" s="158"/>
      <c r="R64" s="160"/>
      <c r="S64" s="615" t="s">
        <v>928</v>
      </c>
      <c r="T64" s="158"/>
      <c r="U64" s="160"/>
      <c r="V64" s="208"/>
      <c r="W64" s="149" t="s">
        <v>25</v>
      </c>
      <c r="X64" s="149"/>
      <c r="Y64" s="149"/>
      <c r="Z64" s="149"/>
      <c r="AA64" s="149" t="s">
        <v>25</v>
      </c>
      <c r="AB64" s="149"/>
      <c r="AC64" s="192"/>
      <c r="AD64" s="616" t="s">
        <v>147</v>
      </c>
    </row>
    <row r="65" spans="1:30" s="380" customFormat="1" x14ac:dyDescent="0.25">
      <c r="A65" s="401"/>
      <c r="B65" s="619" t="s">
        <v>509</v>
      </c>
      <c r="C65" s="194"/>
      <c r="D65" s="148"/>
      <c r="E65" s="149"/>
      <c r="F65" s="164"/>
      <c r="G65" s="165"/>
      <c r="H65" s="165"/>
      <c r="I65" s="165"/>
      <c r="J65" s="166"/>
      <c r="K65" s="209"/>
      <c r="L65" s="158"/>
      <c r="M65" s="158"/>
      <c r="N65" s="158"/>
      <c r="O65" s="158"/>
      <c r="P65" s="158"/>
      <c r="Q65" s="158"/>
      <c r="R65" s="160"/>
      <c r="S65" s="615"/>
      <c r="T65" s="158"/>
      <c r="U65" s="160"/>
      <c r="V65" s="208"/>
      <c r="W65" s="149"/>
      <c r="X65" s="149"/>
      <c r="Y65" s="149"/>
      <c r="Z65" s="149"/>
      <c r="AA65" s="149"/>
      <c r="AB65" s="149"/>
      <c r="AC65" s="192"/>
      <c r="AD65" s="397"/>
    </row>
    <row r="66" spans="1:30" s="380" customFormat="1" x14ac:dyDescent="0.25">
      <c r="A66" s="401" t="s">
        <v>628</v>
      </c>
      <c r="B66" s="553" t="s">
        <v>613</v>
      </c>
      <c r="C66" s="194" t="s">
        <v>964</v>
      </c>
      <c r="D66" s="148"/>
      <c r="E66" s="149"/>
      <c r="F66" s="164">
        <v>3</v>
      </c>
      <c r="G66" s="165">
        <v>20</v>
      </c>
      <c r="H66" s="165">
        <v>10</v>
      </c>
      <c r="I66" s="165"/>
      <c r="J66" s="166">
        <f>SUM(G66:I66)</f>
        <v>30</v>
      </c>
      <c r="K66" s="209" t="s">
        <v>1066</v>
      </c>
      <c r="L66" s="158"/>
      <c r="M66" s="158"/>
      <c r="N66" s="158"/>
      <c r="O66" s="158" t="s">
        <v>928</v>
      </c>
      <c r="P66" s="158"/>
      <c r="Q66" s="158"/>
      <c r="R66" s="160"/>
      <c r="S66" s="615" t="s">
        <v>928</v>
      </c>
      <c r="T66" s="158"/>
      <c r="U66" s="160"/>
      <c r="V66" s="208"/>
      <c r="W66" s="149" t="s">
        <v>25</v>
      </c>
      <c r="X66" s="149"/>
      <c r="Y66" s="149"/>
      <c r="Z66" s="149"/>
      <c r="AA66" s="149" t="s">
        <v>25</v>
      </c>
      <c r="AB66" s="149"/>
      <c r="AC66" s="192"/>
      <c r="AD66" s="616" t="s">
        <v>147</v>
      </c>
    </row>
    <row r="67" spans="1:30" s="380" customFormat="1" x14ac:dyDescent="0.25">
      <c r="A67" s="617" t="s">
        <v>153</v>
      </c>
      <c r="B67" s="620" t="s">
        <v>13</v>
      </c>
      <c r="C67" s="194"/>
      <c r="D67" s="148"/>
      <c r="E67" s="149"/>
      <c r="F67" s="164" t="s">
        <v>0</v>
      </c>
      <c r="G67" s="165"/>
      <c r="H67" s="165"/>
      <c r="I67" s="165"/>
      <c r="J67" s="166"/>
      <c r="K67" s="209"/>
      <c r="L67" s="158"/>
      <c r="M67" s="158"/>
      <c r="N67" s="158"/>
      <c r="O67" s="158"/>
      <c r="P67" s="158"/>
      <c r="Q67" s="158"/>
      <c r="R67" s="160"/>
      <c r="S67" s="615"/>
      <c r="T67" s="158"/>
      <c r="U67" s="160"/>
      <c r="V67" s="208"/>
      <c r="W67" s="149"/>
      <c r="X67" s="149"/>
      <c r="Y67" s="149"/>
      <c r="Z67" s="149"/>
      <c r="AA67" s="149"/>
      <c r="AB67" s="149"/>
      <c r="AC67" s="192"/>
      <c r="AD67" s="397"/>
    </row>
    <row r="68" spans="1:30" s="380" customFormat="1" x14ac:dyDescent="0.25">
      <c r="A68" s="401" t="s">
        <v>31</v>
      </c>
      <c r="B68" s="553" t="s">
        <v>32</v>
      </c>
      <c r="C68" s="194" t="s">
        <v>965</v>
      </c>
      <c r="D68" s="148"/>
      <c r="E68" s="149"/>
      <c r="F68" s="164">
        <v>2</v>
      </c>
      <c r="G68" s="165">
        <v>2</v>
      </c>
      <c r="H68" s="165">
        <v>18</v>
      </c>
      <c r="I68" s="165"/>
      <c r="J68" s="166">
        <f>SUM(G68:I68)</f>
        <v>20</v>
      </c>
      <c r="K68" s="155" t="s">
        <v>1092</v>
      </c>
      <c r="L68" s="156"/>
      <c r="M68" s="157" t="s">
        <v>924</v>
      </c>
      <c r="N68" s="158"/>
      <c r="O68" s="158"/>
      <c r="P68" s="158"/>
      <c r="Q68" s="159" t="s">
        <v>1088</v>
      </c>
      <c r="R68" s="160"/>
      <c r="S68" s="161" t="s">
        <v>1092</v>
      </c>
      <c r="T68" s="158" t="s">
        <v>925</v>
      </c>
      <c r="U68" s="160"/>
      <c r="V68" s="208"/>
      <c r="W68" s="149" t="s">
        <v>0</v>
      </c>
      <c r="X68" s="149" t="s">
        <v>25</v>
      </c>
      <c r="Y68" s="149"/>
      <c r="Z68" s="149"/>
      <c r="AA68" s="149"/>
      <c r="AB68" s="149"/>
      <c r="AC68" s="192"/>
      <c r="AD68" s="616" t="s">
        <v>154</v>
      </c>
    </row>
    <row r="69" spans="1:30" s="380" customFormat="1" x14ac:dyDescent="0.25">
      <c r="A69" s="401" t="s">
        <v>33</v>
      </c>
      <c r="B69" s="553" t="s">
        <v>19</v>
      </c>
      <c r="C69" s="194" t="s">
        <v>965</v>
      </c>
      <c r="D69" s="148"/>
      <c r="E69" s="149"/>
      <c r="F69" s="164">
        <v>2</v>
      </c>
      <c r="G69" s="165"/>
      <c r="H69" s="165">
        <v>20</v>
      </c>
      <c r="I69" s="165"/>
      <c r="J69" s="166">
        <f>SUM(G69:I69)</f>
        <v>20</v>
      </c>
      <c r="K69" s="209"/>
      <c r="L69" s="158"/>
      <c r="M69" s="158"/>
      <c r="N69" s="158"/>
      <c r="O69" s="158"/>
      <c r="P69" s="158"/>
      <c r="Q69" s="158"/>
      <c r="R69" s="160"/>
      <c r="S69" s="615"/>
      <c r="T69" s="158"/>
      <c r="U69" s="160"/>
      <c r="V69" s="208"/>
      <c r="W69" s="149"/>
      <c r="X69" s="149"/>
      <c r="Y69" s="149"/>
      <c r="Z69" s="149"/>
      <c r="AA69" s="149"/>
      <c r="AB69" s="149"/>
      <c r="AC69" s="192"/>
      <c r="AD69" s="397"/>
    </row>
    <row r="70" spans="1:30" s="380" customFormat="1" ht="11" thickBot="1" x14ac:dyDescent="0.3">
      <c r="A70" s="401" t="s">
        <v>34</v>
      </c>
      <c r="B70" s="553" t="s">
        <v>35</v>
      </c>
      <c r="C70" s="194" t="s">
        <v>965</v>
      </c>
      <c r="D70" s="150"/>
      <c r="E70" s="151"/>
      <c r="F70" s="352">
        <v>2</v>
      </c>
      <c r="G70" s="403"/>
      <c r="H70" s="624">
        <v>20</v>
      </c>
      <c r="I70" s="624"/>
      <c r="J70" s="625">
        <f t="shared" ref="J70" si="0">SUM(G70:I70)</f>
        <v>20</v>
      </c>
      <c r="K70" s="201" t="s">
        <v>1110</v>
      </c>
      <c r="L70" s="237"/>
      <c r="M70" s="238" t="s">
        <v>924</v>
      </c>
      <c r="N70" s="237"/>
      <c r="O70" s="237"/>
      <c r="P70" s="237"/>
      <c r="Q70" s="238" t="s">
        <v>1088</v>
      </c>
      <c r="R70" s="374"/>
      <c r="S70" s="626" t="s">
        <v>951</v>
      </c>
      <c r="T70" s="237"/>
      <c r="U70" s="374"/>
      <c r="V70" s="212"/>
      <c r="W70" s="151"/>
      <c r="X70" s="151" t="s">
        <v>25</v>
      </c>
      <c r="Y70" s="151" t="s">
        <v>25</v>
      </c>
      <c r="Z70" s="151"/>
      <c r="AA70" s="151"/>
      <c r="AB70" s="151"/>
      <c r="AC70" s="213"/>
      <c r="AD70" s="402"/>
    </row>
    <row r="71" spans="1:30" s="380" customFormat="1" ht="11" thickBot="1" x14ac:dyDescent="0.3">
      <c r="A71" s="170"/>
      <c r="B71" s="552"/>
      <c r="D71" s="85"/>
      <c r="E71" s="85"/>
      <c r="F71" s="406">
        <f>SUM(F54:F60,F68:F70)</f>
        <v>30</v>
      </c>
      <c r="G71" s="627">
        <f>SUM(G54:G60,G68:G70)</f>
        <v>69</v>
      </c>
      <c r="H71" s="627">
        <f>SUM(H54:H60,H68:H70)</f>
        <v>124</v>
      </c>
      <c r="I71" s="627">
        <f>SUM(I54:I60,I68:I70)</f>
        <v>46</v>
      </c>
      <c r="J71" s="628">
        <f>SUM(J54:J60,J68:J70)</f>
        <v>239</v>
      </c>
      <c r="K71" s="362"/>
      <c r="L71" s="362"/>
      <c r="M71" s="362"/>
      <c r="N71" s="362"/>
      <c r="O71" s="362"/>
      <c r="P71" s="362"/>
      <c r="Q71" s="362"/>
      <c r="R71" s="362"/>
      <c r="S71" s="362"/>
      <c r="T71" s="362"/>
      <c r="U71" s="362"/>
      <c r="V71" s="85"/>
      <c r="W71" s="85"/>
      <c r="X71" s="85"/>
      <c r="Y71" s="85"/>
      <c r="Z71" s="85"/>
      <c r="AA71" s="85"/>
      <c r="AB71" s="85"/>
      <c r="AC71" s="85"/>
    </row>
    <row r="72" spans="1:30" s="380" customFormat="1" x14ac:dyDescent="0.25">
      <c r="A72" s="170" t="s">
        <v>0</v>
      </c>
      <c r="B72" s="552"/>
      <c r="C72" s="405"/>
      <c r="D72" s="85"/>
      <c r="E72" s="85"/>
      <c r="I72" s="405"/>
      <c r="J72" s="405"/>
      <c r="K72" s="377"/>
      <c r="L72" s="377"/>
      <c r="M72" s="377"/>
      <c r="N72" s="663"/>
      <c r="O72" s="362"/>
      <c r="P72" s="362"/>
      <c r="Q72" s="362"/>
      <c r="R72" s="362"/>
      <c r="S72" s="362"/>
      <c r="T72" s="362"/>
      <c r="U72" s="362"/>
      <c r="V72" s="85"/>
      <c r="W72" s="85"/>
      <c r="X72" s="85"/>
      <c r="Y72" s="85"/>
      <c r="Z72" s="85"/>
      <c r="AA72" s="85"/>
      <c r="AB72" s="85"/>
      <c r="AC72" s="85"/>
    </row>
    <row r="73" spans="1:30" s="380" customFormat="1" ht="11" thickBot="1" x14ac:dyDescent="0.3">
      <c r="A73" s="565"/>
      <c r="B73" s="558" t="s">
        <v>856</v>
      </c>
      <c r="D73" s="85"/>
      <c r="E73" s="85"/>
      <c r="K73" s="362"/>
      <c r="L73" s="362"/>
      <c r="M73" s="362"/>
      <c r="N73" s="362"/>
      <c r="O73" s="362"/>
      <c r="P73" s="362"/>
      <c r="Q73" s="362"/>
      <c r="R73" s="362"/>
      <c r="S73" s="362"/>
      <c r="T73" s="362"/>
      <c r="U73" s="362"/>
      <c r="V73" s="85"/>
      <c r="W73" s="85"/>
      <c r="X73" s="85"/>
      <c r="Y73" s="85"/>
      <c r="Z73" s="85"/>
      <c r="AA73" s="85"/>
      <c r="AB73" s="85"/>
      <c r="AC73" s="85"/>
    </row>
    <row r="74" spans="1:30" s="380" customFormat="1" ht="21" customHeight="1" thickBot="1" x14ac:dyDescent="0.3">
      <c r="A74" s="565"/>
      <c r="B74" s="566" t="s">
        <v>6</v>
      </c>
      <c r="C74" s="381"/>
      <c r="D74" s="138" t="s">
        <v>1010</v>
      </c>
      <c r="E74" s="139" t="s">
        <v>1011</v>
      </c>
      <c r="F74" s="138" t="s">
        <v>1</v>
      </c>
      <c r="G74" s="141" t="s">
        <v>2</v>
      </c>
      <c r="H74" s="141" t="s">
        <v>3</v>
      </c>
      <c r="I74" s="141" t="s">
        <v>4</v>
      </c>
      <c r="J74" s="142" t="s">
        <v>5</v>
      </c>
      <c r="K74" s="143" t="s">
        <v>895</v>
      </c>
      <c r="L74" s="144" t="s">
        <v>896</v>
      </c>
      <c r="M74" s="144" t="s">
        <v>897</v>
      </c>
      <c r="N74" s="144" t="s">
        <v>898</v>
      </c>
      <c r="O74" s="144" t="s">
        <v>899</v>
      </c>
      <c r="P74" s="144" t="s">
        <v>900</v>
      </c>
      <c r="Q74" s="144" t="s">
        <v>901</v>
      </c>
      <c r="R74" s="144" t="s">
        <v>902</v>
      </c>
      <c r="S74" s="144" t="s">
        <v>903</v>
      </c>
      <c r="T74" s="144" t="s">
        <v>904</v>
      </c>
      <c r="U74" s="144" t="s">
        <v>905</v>
      </c>
      <c r="V74" s="152" t="s">
        <v>906</v>
      </c>
      <c r="W74" s="153" t="s">
        <v>907</v>
      </c>
      <c r="X74" s="153" t="s">
        <v>908</v>
      </c>
      <c r="Y74" s="153" t="s">
        <v>909</v>
      </c>
      <c r="Z74" s="153" t="s">
        <v>910</v>
      </c>
      <c r="AA74" s="153" t="s">
        <v>911</v>
      </c>
      <c r="AB74" s="153" t="s">
        <v>912</v>
      </c>
      <c r="AC74" s="154" t="s">
        <v>913</v>
      </c>
    </row>
    <row r="75" spans="1:30" s="380" customFormat="1" x14ac:dyDescent="0.25">
      <c r="A75" s="93" t="s">
        <v>621</v>
      </c>
      <c r="B75" s="553" t="s">
        <v>7</v>
      </c>
      <c r="C75" s="609" t="s">
        <v>963</v>
      </c>
      <c r="D75" s="146"/>
      <c r="E75" s="147"/>
      <c r="F75" s="418">
        <v>6</v>
      </c>
      <c r="G75" s="610">
        <v>24</v>
      </c>
      <c r="H75" s="611">
        <v>8</v>
      </c>
      <c r="I75" s="611">
        <v>4</v>
      </c>
      <c r="J75" s="414">
        <f>SUM(G75:I75)</f>
        <v>36</v>
      </c>
      <c r="K75" s="664" t="s">
        <v>1152</v>
      </c>
      <c r="L75" s="204"/>
      <c r="M75" s="204"/>
      <c r="N75" s="204"/>
      <c r="O75" s="204"/>
      <c r="P75" s="204"/>
      <c r="Q75" s="204"/>
      <c r="R75" s="205"/>
      <c r="S75" s="369"/>
      <c r="T75" s="204"/>
      <c r="U75" s="205"/>
      <c r="V75" s="206"/>
      <c r="W75" s="182"/>
      <c r="X75" s="182"/>
      <c r="Y75" s="182"/>
      <c r="Z75" s="182"/>
      <c r="AA75" s="182"/>
      <c r="AB75" s="182"/>
      <c r="AC75" s="183"/>
    </row>
    <row r="76" spans="1:30" s="380" customFormat="1" x14ac:dyDescent="0.25">
      <c r="A76" s="93" t="s">
        <v>493</v>
      </c>
      <c r="B76" s="553" t="s">
        <v>753</v>
      </c>
      <c r="C76" s="609" t="s">
        <v>963</v>
      </c>
      <c r="D76" s="148"/>
      <c r="E76" s="149"/>
      <c r="F76" s="164">
        <v>3</v>
      </c>
      <c r="G76" s="424"/>
      <c r="H76" s="424">
        <v>20</v>
      </c>
      <c r="I76" s="614"/>
      <c r="J76" s="166">
        <f>SUM(G76:I76)</f>
        <v>20</v>
      </c>
      <c r="K76" s="209"/>
      <c r="L76" s="158"/>
      <c r="M76" s="158"/>
      <c r="N76" s="158"/>
      <c r="O76" s="158"/>
      <c r="P76" s="158"/>
      <c r="Q76" s="158"/>
      <c r="R76" s="160"/>
      <c r="S76" s="209"/>
      <c r="T76" s="158"/>
      <c r="U76" s="160"/>
      <c r="V76" s="208"/>
      <c r="W76" s="149"/>
      <c r="X76" s="149"/>
      <c r="Y76" s="149"/>
      <c r="Z76" s="149"/>
      <c r="AA76" s="149"/>
      <c r="AB76" s="149"/>
      <c r="AC76" s="192"/>
    </row>
    <row r="77" spans="1:30" s="380" customFormat="1" x14ac:dyDescent="0.25">
      <c r="A77" s="93" t="s">
        <v>755</v>
      </c>
      <c r="B77" s="551" t="s">
        <v>494</v>
      </c>
      <c r="C77" s="194" t="s">
        <v>963</v>
      </c>
      <c r="D77" s="148"/>
      <c r="E77" s="149"/>
      <c r="F77" s="164">
        <v>9</v>
      </c>
      <c r="G77" s="165">
        <v>33</v>
      </c>
      <c r="H77" s="165">
        <v>24</v>
      </c>
      <c r="I77" s="165">
        <v>3</v>
      </c>
      <c r="J77" s="166">
        <f>SUM(G77:I77)</f>
        <v>60</v>
      </c>
      <c r="K77" s="207"/>
      <c r="L77" s="210"/>
      <c r="M77" s="158"/>
      <c r="N77" s="158"/>
      <c r="O77" s="158"/>
      <c r="P77" s="158"/>
      <c r="Q77" s="158"/>
      <c r="R77" s="160"/>
      <c r="S77" s="615"/>
      <c r="T77" s="158"/>
      <c r="U77" s="160"/>
      <c r="V77" s="208"/>
      <c r="W77" s="149"/>
      <c r="X77" s="149"/>
      <c r="Y77" s="149"/>
      <c r="Z77" s="149"/>
      <c r="AA77" s="149"/>
      <c r="AB77" s="149"/>
      <c r="AC77" s="192"/>
    </row>
    <row r="78" spans="1:30" s="380" customFormat="1" x14ac:dyDescent="0.25">
      <c r="A78" s="93" t="s">
        <v>247</v>
      </c>
      <c r="B78" s="553" t="s">
        <v>248</v>
      </c>
      <c r="C78" s="194" t="s">
        <v>964</v>
      </c>
      <c r="D78" s="148"/>
      <c r="E78" s="149"/>
      <c r="F78" s="164">
        <v>3</v>
      </c>
      <c r="G78" s="165">
        <v>15</v>
      </c>
      <c r="H78" s="165">
        <v>14</v>
      </c>
      <c r="I78" s="165"/>
      <c r="J78" s="166">
        <f>SUM(G78:I78)</f>
        <v>29</v>
      </c>
      <c r="K78" s="209"/>
      <c r="L78" s="158"/>
      <c r="M78" s="158"/>
      <c r="N78" s="158"/>
      <c r="O78" s="158"/>
      <c r="P78" s="158"/>
      <c r="Q78" s="158"/>
      <c r="R78" s="160"/>
      <c r="S78" s="209"/>
      <c r="T78" s="158"/>
      <c r="U78" s="160"/>
      <c r="V78" s="208"/>
      <c r="W78" s="149"/>
      <c r="X78" s="149"/>
      <c r="Y78" s="149"/>
      <c r="Z78" s="149"/>
      <c r="AA78" s="149"/>
      <c r="AB78" s="149"/>
      <c r="AC78" s="192"/>
    </row>
    <row r="79" spans="1:30" s="380" customFormat="1" x14ac:dyDescent="0.25">
      <c r="A79" s="93" t="s">
        <v>1141</v>
      </c>
      <c r="B79" s="551" t="s">
        <v>599</v>
      </c>
      <c r="C79" s="163" t="s">
        <v>964</v>
      </c>
      <c r="D79" s="148"/>
      <c r="E79" s="149"/>
      <c r="F79" s="164">
        <v>5</v>
      </c>
      <c r="G79" s="165"/>
      <c r="H79" s="165"/>
      <c r="I79" s="165"/>
      <c r="J79" s="166"/>
      <c r="K79" s="209" t="s">
        <v>943</v>
      </c>
      <c r="L79" s="158"/>
      <c r="M79" s="158"/>
      <c r="N79" s="158"/>
      <c r="O79" s="158"/>
      <c r="P79" s="158"/>
      <c r="Q79" s="158"/>
      <c r="R79" s="160"/>
      <c r="S79" s="209"/>
      <c r="T79" s="158"/>
      <c r="U79" s="160"/>
      <c r="V79" s="208"/>
      <c r="W79" s="149"/>
      <c r="X79" s="149"/>
      <c r="Y79" s="149"/>
      <c r="Z79" s="149"/>
      <c r="AA79" s="149"/>
      <c r="AB79" s="149"/>
      <c r="AC79" s="192"/>
    </row>
    <row r="80" spans="1:30" s="380" customFormat="1" x14ac:dyDescent="0.25">
      <c r="A80" s="589" t="s">
        <v>136</v>
      </c>
      <c r="B80" s="620" t="s">
        <v>13</v>
      </c>
      <c r="C80" s="194" t="s">
        <v>0</v>
      </c>
      <c r="D80" s="148"/>
      <c r="E80" s="149"/>
      <c r="F80" s="164" t="s">
        <v>0</v>
      </c>
      <c r="G80" s="165"/>
      <c r="H80" s="165"/>
      <c r="I80" s="165"/>
      <c r="J80" s="166"/>
      <c r="K80" s="209"/>
      <c r="L80" s="158"/>
      <c r="M80" s="158"/>
      <c r="N80" s="158"/>
      <c r="O80" s="158"/>
      <c r="P80" s="158"/>
      <c r="Q80" s="158"/>
      <c r="R80" s="160"/>
      <c r="S80" s="209"/>
      <c r="T80" s="158"/>
      <c r="U80" s="160"/>
      <c r="V80" s="208"/>
      <c r="W80" s="149"/>
      <c r="X80" s="149"/>
      <c r="Y80" s="149"/>
      <c r="Z80" s="149"/>
      <c r="AA80" s="149"/>
      <c r="AB80" s="149"/>
      <c r="AC80" s="192"/>
    </row>
    <row r="81" spans="1:29" s="380" customFormat="1" x14ac:dyDescent="0.25">
      <c r="A81" s="93" t="s">
        <v>14</v>
      </c>
      <c r="B81" s="551" t="s">
        <v>15</v>
      </c>
      <c r="C81" s="194" t="s">
        <v>965</v>
      </c>
      <c r="D81" s="148"/>
      <c r="E81" s="149"/>
      <c r="F81" s="164">
        <v>2</v>
      </c>
      <c r="G81" s="165">
        <v>2</v>
      </c>
      <c r="H81" s="165">
        <v>12</v>
      </c>
      <c r="I81" s="165"/>
      <c r="J81" s="166">
        <f>SUM(G81:I81)</f>
        <v>14</v>
      </c>
      <c r="K81" s="209"/>
      <c r="L81" s="158"/>
      <c r="M81" s="158"/>
      <c r="N81" s="158"/>
      <c r="O81" s="158"/>
      <c r="P81" s="158"/>
      <c r="Q81" s="158"/>
      <c r="R81" s="160"/>
      <c r="S81" s="209"/>
      <c r="T81" s="158"/>
      <c r="U81" s="160"/>
      <c r="V81" s="208"/>
      <c r="W81" s="149"/>
      <c r="X81" s="149"/>
      <c r="Y81" s="149"/>
      <c r="Z81" s="149"/>
      <c r="AA81" s="149"/>
      <c r="AB81" s="149"/>
      <c r="AC81" s="192"/>
    </row>
    <row r="82" spans="1:29" s="380" customFormat="1" x14ac:dyDescent="0.25">
      <c r="A82" s="93" t="s">
        <v>1142</v>
      </c>
      <c r="B82" s="557" t="s">
        <v>600</v>
      </c>
      <c r="C82" s="194" t="s">
        <v>965</v>
      </c>
      <c r="D82" s="148"/>
      <c r="E82" s="149"/>
      <c r="F82" s="164">
        <v>3</v>
      </c>
      <c r="G82" s="165">
        <v>20</v>
      </c>
      <c r="H82" s="165">
        <v>0</v>
      </c>
      <c r="I82" s="165"/>
      <c r="J82" s="166">
        <f>SUM(G82:I82)</f>
        <v>20</v>
      </c>
      <c r="K82" s="209" t="s">
        <v>943</v>
      </c>
      <c r="L82" s="158"/>
      <c r="M82" s="158"/>
      <c r="N82" s="158"/>
      <c r="O82" s="158"/>
      <c r="P82" s="158"/>
      <c r="Q82" s="158"/>
      <c r="R82" s="160"/>
      <c r="S82" s="209"/>
      <c r="T82" s="158"/>
      <c r="U82" s="160"/>
      <c r="V82" s="208"/>
      <c r="W82" s="149"/>
      <c r="X82" s="149"/>
      <c r="Y82" s="149"/>
      <c r="Z82" s="149"/>
      <c r="AA82" s="149"/>
      <c r="AB82" s="149"/>
      <c r="AC82" s="192"/>
    </row>
    <row r="83" spans="1:29" s="380" customFormat="1" ht="11" thickBot="1" x14ac:dyDescent="0.3">
      <c r="A83" s="93" t="s">
        <v>18</v>
      </c>
      <c r="B83" s="553" t="s">
        <v>19</v>
      </c>
      <c r="C83" s="194" t="s">
        <v>965</v>
      </c>
      <c r="D83" s="150"/>
      <c r="E83" s="151"/>
      <c r="F83" s="352">
        <v>2</v>
      </c>
      <c r="G83" s="403"/>
      <c r="H83" s="403">
        <v>20</v>
      </c>
      <c r="I83" s="403"/>
      <c r="J83" s="404">
        <f>SUM(G83:I83)</f>
        <v>20</v>
      </c>
      <c r="K83" s="373"/>
      <c r="L83" s="237"/>
      <c r="M83" s="237"/>
      <c r="N83" s="237"/>
      <c r="O83" s="237"/>
      <c r="P83" s="237"/>
      <c r="Q83" s="237"/>
      <c r="R83" s="374"/>
      <c r="S83" s="373"/>
      <c r="T83" s="237"/>
      <c r="U83" s="374"/>
      <c r="V83" s="212"/>
      <c r="W83" s="151"/>
      <c r="X83" s="151"/>
      <c r="Y83" s="151"/>
      <c r="Z83" s="151"/>
      <c r="AA83" s="151"/>
      <c r="AB83" s="151"/>
      <c r="AC83" s="213"/>
    </row>
    <row r="84" spans="1:29" s="380" customFormat="1" ht="11" thickBot="1" x14ac:dyDescent="0.3">
      <c r="A84" s="170" t="s">
        <v>0</v>
      </c>
      <c r="B84" s="552"/>
      <c r="D84" s="85"/>
      <c r="E84" s="85"/>
      <c r="F84" s="429">
        <f>SUM(F75:F79,F81:F83)</f>
        <v>33</v>
      </c>
      <c r="G84" s="430">
        <f>SUM(G75:G79,G81:G83)</f>
        <v>94</v>
      </c>
      <c r="H84" s="430">
        <f>SUM(H75:H79,H81:H83)</f>
        <v>98</v>
      </c>
      <c r="I84" s="430">
        <f>SUM(I75:I79,I81:I83)</f>
        <v>7</v>
      </c>
      <c r="J84" s="623">
        <f>SUM(J75:J79,J81:J83)</f>
        <v>199</v>
      </c>
      <c r="K84" s="362"/>
      <c r="L84" s="362"/>
      <c r="M84" s="362"/>
      <c r="N84" s="362"/>
      <c r="O84" s="362"/>
      <c r="P84" s="362"/>
      <c r="Q84" s="362"/>
      <c r="R84" s="362"/>
      <c r="S84" s="362"/>
      <c r="T84" s="362"/>
      <c r="U84" s="362"/>
      <c r="V84" s="85"/>
      <c r="W84" s="85"/>
      <c r="X84" s="85"/>
      <c r="Y84" s="85"/>
      <c r="Z84" s="85"/>
      <c r="AA84" s="85"/>
      <c r="AB84" s="85"/>
      <c r="AC84" s="85"/>
    </row>
    <row r="85" spans="1:29" s="380" customFormat="1" x14ac:dyDescent="0.25">
      <c r="A85" s="170" t="s">
        <v>0</v>
      </c>
      <c r="B85" s="552"/>
      <c r="D85" s="85"/>
      <c r="E85" s="85"/>
      <c r="F85" s="405"/>
      <c r="G85" s="409"/>
      <c r="H85" s="409"/>
      <c r="I85" s="432"/>
      <c r="J85" s="409">
        <v>240</v>
      </c>
      <c r="K85" s="362"/>
      <c r="L85" s="362"/>
      <c r="M85" s="362"/>
      <c r="N85" s="362"/>
      <c r="O85" s="362"/>
      <c r="P85" s="362"/>
      <c r="Q85" s="362"/>
      <c r="R85" s="362"/>
      <c r="S85" s="362"/>
      <c r="T85" s="362"/>
      <c r="U85" s="362"/>
      <c r="V85" s="85"/>
      <c r="W85" s="85"/>
      <c r="X85" s="85"/>
      <c r="Y85" s="85"/>
      <c r="Z85" s="85"/>
      <c r="AA85" s="85"/>
      <c r="AB85" s="85"/>
      <c r="AC85" s="85"/>
    </row>
    <row r="86" spans="1:29" s="380" customFormat="1" ht="11" thickBot="1" x14ac:dyDescent="0.3">
      <c r="A86" s="170"/>
      <c r="B86" s="552"/>
      <c r="D86" s="85"/>
      <c r="E86" s="85"/>
      <c r="F86" s="405"/>
      <c r="G86" s="409"/>
      <c r="H86" s="409"/>
      <c r="I86" s="432"/>
      <c r="J86" s="409"/>
      <c r="K86" s="362"/>
      <c r="L86" s="362"/>
      <c r="M86" s="362"/>
      <c r="N86" s="362"/>
      <c r="O86" s="362"/>
      <c r="P86" s="362"/>
      <c r="Q86" s="362"/>
      <c r="R86" s="362"/>
      <c r="S86" s="362"/>
      <c r="T86" s="362"/>
      <c r="U86" s="362"/>
      <c r="V86" s="85"/>
      <c r="W86" s="85"/>
      <c r="X86" s="85"/>
      <c r="Y86" s="85"/>
      <c r="Z86" s="85"/>
      <c r="AA86" s="85"/>
      <c r="AB86" s="85"/>
      <c r="AC86" s="85"/>
    </row>
    <row r="87" spans="1:29" s="380" customFormat="1" ht="22.25" customHeight="1" thickBot="1" x14ac:dyDescent="0.3">
      <c r="A87" s="565"/>
      <c r="B87" s="566" t="s">
        <v>20</v>
      </c>
      <c r="D87" s="138" t="s">
        <v>1010</v>
      </c>
      <c r="E87" s="139" t="s">
        <v>1011</v>
      </c>
      <c r="F87" s="167" t="s">
        <v>1</v>
      </c>
      <c r="G87" s="168" t="s">
        <v>2</v>
      </c>
      <c r="H87" s="168" t="s">
        <v>3</v>
      </c>
      <c r="I87" s="168" t="s">
        <v>4</v>
      </c>
      <c r="J87" s="169" t="s">
        <v>5</v>
      </c>
      <c r="K87" s="144" t="s">
        <v>895</v>
      </c>
      <c r="L87" s="144" t="s">
        <v>896</v>
      </c>
      <c r="M87" s="144" t="s">
        <v>897</v>
      </c>
      <c r="N87" s="144" t="s">
        <v>898</v>
      </c>
      <c r="O87" s="144" t="s">
        <v>899</v>
      </c>
      <c r="P87" s="144" t="s">
        <v>900</v>
      </c>
      <c r="Q87" s="144" t="s">
        <v>901</v>
      </c>
      <c r="R87" s="144" t="s">
        <v>902</v>
      </c>
      <c r="S87" s="144" t="s">
        <v>903</v>
      </c>
      <c r="T87" s="144" t="s">
        <v>904</v>
      </c>
      <c r="U87" s="144" t="s">
        <v>905</v>
      </c>
      <c r="V87" s="152" t="s">
        <v>906</v>
      </c>
      <c r="W87" s="153" t="s">
        <v>907</v>
      </c>
      <c r="X87" s="153" t="s">
        <v>908</v>
      </c>
      <c r="Y87" s="153" t="s">
        <v>909</v>
      </c>
      <c r="Z87" s="153" t="s">
        <v>910</v>
      </c>
      <c r="AA87" s="153" t="s">
        <v>911</v>
      </c>
      <c r="AB87" s="153" t="s">
        <v>912</v>
      </c>
      <c r="AC87" s="154" t="s">
        <v>913</v>
      </c>
    </row>
    <row r="88" spans="1:29" s="380" customFormat="1" x14ac:dyDescent="0.25">
      <c r="A88" s="93" t="s">
        <v>498</v>
      </c>
      <c r="B88" s="553" t="s">
        <v>612</v>
      </c>
      <c r="C88" s="194" t="s">
        <v>963</v>
      </c>
      <c r="D88" s="146"/>
      <c r="E88" s="147"/>
      <c r="F88" s="388">
        <v>9</v>
      </c>
      <c r="G88" s="443">
        <v>12</v>
      </c>
      <c r="H88" s="443">
        <v>18</v>
      </c>
      <c r="I88" s="443">
        <v>30</v>
      </c>
      <c r="J88" s="391">
        <f>SUM(G88:I88)</f>
        <v>60</v>
      </c>
      <c r="K88" s="664" t="s">
        <v>1152</v>
      </c>
      <c r="L88" s="204"/>
      <c r="M88" s="204"/>
      <c r="N88" s="204"/>
      <c r="O88" s="204"/>
      <c r="P88" s="204"/>
      <c r="Q88" s="204"/>
      <c r="R88" s="205"/>
      <c r="S88" s="612"/>
      <c r="T88" s="204"/>
      <c r="U88" s="205"/>
      <c r="V88" s="206"/>
      <c r="W88" s="182"/>
      <c r="X88" s="182"/>
      <c r="Y88" s="182"/>
      <c r="Z88" s="182"/>
      <c r="AA88" s="182"/>
      <c r="AB88" s="182"/>
      <c r="AC88" s="183"/>
    </row>
    <row r="89" spans="1:29" s="380" customFormat="1" x14ac:dyDescent="0.25">
      <c r="A89" s="93" t="s">
        <v>499</v>
      </c>
      <c r="B89" s="553" t="s">
        <v>500</v>
      </c>
      <c r="C89" s="194" t="s">
        <v>963</v>
      </c>
      <c r="D89" s="148"/>
      <c r="E89" s="149"/>
      <c r="F89" s="164">
        <v>9</v>
      </c>
      <c r="G89" s="165">
        <v>34</v>
      </c>
      <c r="H89" s="165">
        <v>26</v>
      </c>
      <c r="I89" s="165"/>
      <c r="J89" s="166">
        <f>SUM(G89:I89)</f>
        <v>60</v>
      </c>
      <c r="K89" s="207"/>
      <c r="L89" s="158"/>
      <c r="M89" s="158"/>
      <c r="N89" s="158"/>
      <c r="O89" s="158"/>
      <c r="P89" s="158"/>
      <c r="Q89" s="158"/>
      <c r="R89" s="160"/>
      <c r="S89" s="615"/>
      <c r="T89" s="158"/>
      <c r="U89" s="160"/>
      <c r="V89" s="208"/>
      <c r="W89" s="149"/>
      <c r="X89" s="149"/>
      <c r="Y89" s="149"/>
      <c r="Z89" s="149"/>
      <c r="AA89" s="149"/>
      <c r="AB89" s="149"/>
      <c r="AC89" s="192"/>
    </row>
    <row r="90" spans="1:29" s="380" customFormat="1" x14ac:dyDescent="0.25">
      <c r="A90" s="93" t="s">
        <v>257</v>
      </c>
      <c r="B90" s="553" t="s">
        <v>150</v>
      </c>
      <c r="C90" s="194" t="s">
        <v>964</v>
      </c>
      <c r="D90" s="148"/>
      <c r="E90" s="149"/>
      <c r="F90" s="164">
        <v>3</v>
      </c>
      <c r="G90" s="165">
        <v>15</v>
      </c>
      <c r="H90" s="165">
        <v>14</v>
      </c>
      <c r="I90" s="165"/>
      <c r="J90" s="166">
        <f>SUM(G90:I90)</f>
        <v>29</v>
      </c>
      <c r="K90" s="209"/>
      <c r="L90" s="158"/>
      <c r="M90" s="158"/>
      <c r="N90" s="158"/>
      <c r="O90" s="158"/>
      <c r="P90" s="158"/>
      <c r="Q90" s="158"/>
      <c r="R90" s="160"/>
      <c r="S90" s="615"/>
      <c r="T90" s="158"/>
      <c r="U90" s="160"/>
      <c r="V90" s="208"/>
      <c r="W90" s="149"/>
      <c r="X90" s="149"/>
      <c r="Y90" s="149"/>
      <c r="Z90" s="149"/>
      <c r="AA90" s="149"/>
      <c r="AB90" s="149"/>
      <c r="AC90" s="192"/>
    </row>
    <row r="91" spans="1:29" s="380" customFormat="1" x14ac:dyDescent="0.25">
      <c r="A91" s="93" t="s">
        <v>1143</v>
      </c>
      <c r="B91" s="551" t="s">
        <v>601</v>
      </c>
      <c r="C91" s="170" t="s">
        <v>964</v>
      </c>
      <c r="D91" s="148"/>
      <c r="E91" s="149"/>
      <c r="F91" s="164">
        <v>5</v>
      </c>
      <c r="G91" s="165"/>
      <c r="H91" s="165"/>
      <c r="I91" s="165"/>
      <c r="J91" s="166"/>
      <c r="K91" s="209" t="s">
        <v>943</v>
      </c>
      <c r="L91" s="158"/>
      <c r="M91" s="158"/>
      <c r="N91" s="158"/>
      <c r="O91" s="158"/>
      <c r="P91" s="158"/>
      <c r="Q91" s="158"/>
      <c r="R91" s="218"/>
      <c r="S91" s="209"/>
      <c r="T91" s="158"/>
      <c r="U91" s="160"/>
      <c r="V91" s="208"/>
      <c r="W91" s="149"/>
      <c r="X91" s="149"/>
      <c r="Y91" s="149"/>
      <c r="Z91" s="149"/>
      <c r="AA91" s="149"/>
      <c r="AB91" s="149"/>
      <c r="AC91" s="192"/>
    </row>
    <row r="92" spans="1:29" s="380" customFormat="1" x14ac:dyDescent="0.25">
      <c r="A92" s="589" t="s">
        <v>153</v>
      </c>
      <c r="B92" s="620" t="s">
        <v>13</v>
      </c>
      <c r="C92" s="194"/>
      <c r="D92" s="148"/>
      <c r="E92" s="149"/>
      <c r="F92" s="164" t="s">
        <v>0</v>
      </c>
      <c r="G92" s="165"/>
      <c r="H92" s="165"/>
      <c r="I92" s="165"/>
      <c r="J92" s="166"/>
      <c r="K92" s="209"/>
      <c r="L92" s="158"/>
      <c r="M92" s="158"/>
      <c r="N92" s="158"/>
      <c r="O92" s="158"/>
      <c r="P92" s="158"/>
      <c r="Q92" s="158"/>
      <c r="R92" s="218"/>
      <c r="S92" s="209"/>
      <c r="T92" s="158"/>
      <c r="U92" s="160"/>
      <c r="V92" s="208"/>
      <c r="W92" s="149"/>
      <c r="X92" s="149"/>
      <c r="Y92" s="149"/>
      <c r="Z92" s="149"/>
      <c r="AA92" s="149"/>
      <c r="AB92" s="149"/>
      <c r="AC92" s="192"/>
    </row>
    <row r="93" spans="1:29" s="380" customFormat="1" x14ac:dyDescent="0.25">
      <c r="A93" s="93" t="s">
        <v>1144</v>
      </c>
      <c r="B93" s="552" t="s">
        <v>602</v>
      </c>
      <c r="C93" s="194" t="s">
        <v>965</v>
      </c>
      <c r="D93" s="148"/>
      <c r="E93" s="149"/>
      <c r="F93" s="164">
        <v>2</v>
      </c>
      <c r="G93" s="165"/>
      <c r="H93" s="165"/>
      <c r="I93" s="165"/>
      <c r="J93" s="166"/>
      <c r="K93" s="209" t="s">
        <v>943</v>
      </c>
      <c r="L93" s="158"/>
      <c r="M93" s="158"/>
      <c r="N93" s="158"/>
      <c r="O93" s="158"/>
      <c r="P93" s="158"/>
      <c r="Q93" s="158"/>
      <c r="R93" s="218"/>
      <c r="S93" s="209"/>
      <c r="T93" s="158"/>
      <c r="U93" s="160"/>
      <c r="V93" s="208"/>
      <c r="W93" s="149"/>
      <c r="X93" s="149"/>
      <c r="Y93" s="149"/>
      <c r="Z93" s="149"/>
      <c r="AA93" s="149"/>
      <c r="AB93" s="149"/>
      <c r="AC93" s="192"/>
    </row>
    <row r="94" spans="1:29" s="380" customFormat="1" x14ac:dyDescent="0.25">
      <c r="A94" s="93" t="s">
        <v>33</v>
      </c>
      <c r="B94" s="553" t="s">
        <v>19</v>
      </c>
      <c r="C94" s="194" t="s">
        <v>965</v>
      </c>
      <c r="D94" s="148"/>
      <c r="E94" s="149"/>
      <c r="F94" s="164">
        <v>2</v>
      </c>
      <c r="G94" s="165"/>
      <c r="H94" s="165">
        <v>20</v>
      </c>
      <c r="I94" s="165"/>
      <c r="J94" s="166">
        <f>SUM(G94:I94)</f>
        <v>20</v>
      </c>
      <c r="K94" s="209"/>
      <c r="L94" s="158"/>
      <c r="M94" s="158"/>
      <c r="N94" s="158"/>
      <c r="O94" s="158"/>
      <c r="P94" s="158"/>
      <c r="Q94" s="158"/>
      <c r="R94" s="218"/>
      <c r="S94" s="209"/>
      <c r="T94" s="158"/>
      <c r="U94" s="160"/>
      <c r="V94" s="208"/>
      <c r="W94" s="149"/>
      <c r="X94" s="149"/>
      <c r="Y94" s="149"/>
      <c r="Z94" s="149"/>
      <c r="AA94" s="149"/>
      <c r="AB94" s="149"/>
      <c r="AC94" s="192"/>
    </row>
    <row r="95" spans="1:29" s="380" customFormat="1" ht="11" thickBot="1" x14ac:dyDescent="0.3">
      <c r="A95" s="93" t="s">
        <v>1145</v>
      </c>
      <c r="B95" s="553" t="s">
        <v>603</v>
      </c>
      <c r="C95" s="171" t="s">
        <v>965</v>
      </c>
      <c r="D95" s="150"/>
      <c r="E95" s="151"/>
      <c r="F95" s="352">
        <v>5</v>
      </c>
      <c r="G95" s="403"/>
      <c r="H95" s="403"/>
      <c r="I95" s="403"/>
      <c r="J95" s="404"/>
      <c r="K95" s="373" t="s">
        <v>943</v>
      </c>
      <c r="L95" s="237"/>
      <c r="M95" s="237"/>
      <c r="N95" s="237"/>
      <c r="O95" s="237"/>
      <c r="P95" s="237"/>
      <c r="Q95" s="237"/>
      <c r="R95" s="665"/>
      <c r="S95" s="373"/>
      <c r="T95" s="237"/>
      <c r="U95" s="374"/>
      <c r="V95" s="212"/>
      <c r="W95" s="151"/>
      <c r="X95" s="151"/>
      <c r="Y95" s="151"/>
      <c r="Z95" s="151"/>
      <c r="AA95" s="151"/>
      <c r="AB95" s="151"/>
      <c r="AC95" s="213"/>
    </row>
    <row r="96" spans="1:29" s="380" customFormat="1" ht="11" thickBot="1" x14ac:dyDescent="0.3">
      <c r="A96" s="170"/>
      <c r="B96" s="552"/>
      <c r="D96" s="85"/>
      <c r="E96" s="85"/>
      <c r="F96" s="429">
        <f>SUM(F88:F91,F93:F95)</f>
        <v>35</v>
      </c>
      <c r="G96" s="430">
        <f>SUM(G88:G91,G93:G95)</f>
        <v>61</v>
      </c>
      <c r="H96" s="430">
        <f>SUM(H88:H91,H93:H95)</f>
        <v>78</v>
      </c>
      <c r="I96" s="430">
        <f>SUM(I88:I91,I93:I95)</f>
        <v>30</v>
      </c>
      <c r="J96" s="623">
        <f>SUM(J88:J91,J93:J95)</f>
        <v>169</v>
      </c>
      <c r="K96" s="170" t="s">
        <v>916</v>
      </c>
      <c r="L96" s="362"/>
      <c r="M96" s="362"/>
      <c r="N96" s="362"/>
      <c r="O96" s="362"/>
      <c r="P96" s="362"/>
      <c r="Q96" s="362"/>
      <c r="R96" s="362"/>
      <c r="S96" s="362"/>
      <c r="T96" s="362"/>
      <c r="U96" s="362"/>
      <c r="V96" s="85"/>
      <c r="W96" s="85"/>
      <c r="X96" s="85"/>
      <c r="Y96" s="85"/>
      <c r="Z96" s="85"/>
      <c r="AA96" s="85"/>
      <c r="AB96" s="85"/>
      <c r="AC96" s="85"/>
    </row>
    <row r="97" spans="1:30" s="380" customFormat="1" x14ac:dyDescent="0.25">
      <c r="A97" s="170" t="s">
        <v>0</v>
      </c>
      <c r="B97" s="552"/>
      <c r="C97" s="405"/>
      <c r="D97" s="85"/>
      <c r="E97" s="85"/>
      <c r="F97" s="405"/>
      <c r="G97" s="405"/>
      <c r="H97" s="405"/>
      <c r="I97" s="405"/>
      <c r="J97" s="405"/>
      <c r="K97" s="362"/>
      <c r="L97" s="362"/>
      <c r="M97" s="362"/>
      <c r="N97" s="362"/>
      <c r="O97" s="362"/>
      <c r="P97" s="362"/>
      <c r="Q97" s="362"/>
      <c r="R97" s="362"/>
      <c r="S97" s="362"/>
      <c r="T97" s="362"/>
      <c r="U97" s="362"/>
      <c r="V97" s="85"/>
      <c r="W97" s="85"/>
      <c r="X97" s="85"/>
      <c r="Y97" s="85"/>
      <c r="Z97" s="85"/>
      <c r="AA97" s="85"/>
      <c r="AB97" s="85"/>
      <c r="AC97" s="85"/>
    </row>
    <row r="98" spans="1:30" s="380" customFormat="1" x14ac:dyDescent="0.25">
      <c r="A98" s="170"/>
      <c r="B98" s="552"/>
      <c r="C98" s="405"/>
      <c r="D98" s="85"/>
      <c r="E98" s="85"/>
      <c r="I98" s="405"/>
      <c r="J98" s="405"/>
      <c r="K98" s="377"/>
      <c r="L98" s="377"/>
      <c r="M98" s="377"/>
      <c r="N98" s="663"/>
      <c r="O98" s="362"/>
      <c r="P98" s="362"/>
      <c r="Q98" s="362"/>
      <c r="R98" s="362"/>
      <c r="S98" s="362"/>
      <c r="T98" s="362"/>
      <c r="U98" s="362"/>
      <c r="V98" s="85"/>
      <c r="W98" s="85"/>
      <c r="X98" s="85"/>
      <c r="Y98" s="85"/>
      <c r="Z98" s="85"/>
      <c r="AA98" s="85"/>
      <c r="AB98" s="85"/>
      <c r="AC98" s="85"/>
    </row>
    <row r="99" spans="1:30" s="380" customFormat="1" ht="11" thickBot="1" x14ac:dyDescent="0.3">
      <c r="A99" s="565"/>
      <c r="B99" s="565" t="s">
        <v>776</v>
      </c>
      <c r="C99" s="405"/>
      <c r="D99" s="85"/>
      <c r="E99" s="85"/>
      <c r="H99" s="405"/>
      <c r="I99" s="405"/>
      <c r="J99" s="405"/>
      <c r="K99" s="377"/>
      <c r="L99" s="377"/>
      <c r="M99" s="377"/>
      <c r="N99" s="362"/>
      <c r="O99" s="362"/>
      <c r="P99" s="362"/>
      <c r="Q99" s="362"/>
      <c r="R99" s="362"/>
      <c r="S99" s="362"/>
      <c r="T99" s="362"/>
      <c r="U99" s="362"/>
      <c r="V99" s="85"/>
      <c r="W99" s="85"/>
      <c r="X99" s="85"/>
      <c r="Y99" s="85"/>
      <c r="Z99" s="85"/>
      <c r="AA99" s="85"/>
      <c r="AB99" s="85"/>
      <c r="AC99" s="85"/>
    </row>
    <row r="100" spans="1:30" s="380" customFormat="1" ht="21.65" customHeight="1" thickBot="1" x14ac:dyDescent="0.3">
      <c r="A100" s="565"/>
      <c r="B100" s="572" t="s">
        <v>36</v>
      </c>
      <c r="C100" s="381"/>
      <c r="D100" s="138" t="s">
        <v>1010</v>
      </c>
      <c r="E100" s="172" t="s">
        <v>1011</v>
      </c>
      <c r="F100" s="173" t="s">
        <v>1</v>
      </c>
      <c r="G100" s="168" t="s">
        <v>2</v>
      </c>
      <c r="H100" s="168" t="s">
        <v>3</v>
      </c>
      <c r="I100" s="168" t="s">
        <v>4</v>
      </c>
      <c r="J100" s="169" t="s">
        <v>5</v>
      </c>
      <c r="K100" s="174" t="s">
        <v>895</v>
      </c>
      <c r="L100" s="135" t="s">
        <v>896</v>
      </c>
      <c r="M100" s="135" t="s">
        <v>897</v>
      </c>
      <c r="N100" s="135" t="s">
        <v>898</v>
      </c>
      <c r="O100" s="135" t="s">
        <v>899</v>
      </c>
      <c r="P100" s="135" t="s">
        <v>900</v>
      </c>
      <c r="Q100" s="135" t="s">
        <v>901</v>
      </c>
      <c r="R100" s="135" t="s">
        <v>902</v>
      </c>
      <c r="S100" s="143" t="s">
        <v>903</v>
      </c>
      <c r="T100" s="144" t="s">
        <v>904</v>
      </c>
      <c r="U100" s="144" t="s">
        <v>905</v>
      </c>
      <c r="V100" s="152" t="s">
        <v>906</v>
      </c>
      <c r="W100" s="153" t="s">
        <v>907</v>
      </c>
      <c r="X100" s="153" t="s">
        <v>908</v>
      </c>
      <c r="Y100" s="153" t="s">
        <v>909</v>
      </c>
      <c r="Z100" s="153" t="s">
        <v>910</v>
      </c>
      <c r="AA100" s="153" t="s">
        <v>911</v>
      </c>
      <c r="AB100" s="153" t="s">
        <v>912</v>
      </c>
      <c r="AC100" s="154" t="s">
        <v>913</v>
      </c>
      <c r="AD100" s="145" t="s">
        <v>1013</v>
      </c>
    </row>
    <row r="101" spans="1:30" s="380" customFormat="1" x14ac:dyDescent="0.25">
      <c r="A101" s="93" t="s">
        <v>760</v>
      </c>
      <c r="B101" s="473" t="s">
        <v>759</v>
      </c>
      <c r="C101" s="194" t="s">
        <v>963</v>
      </c>
      <c r="D101" s="146" t="s">
        <v>25</v>
      </c>
      <c r="E101" s="175" t="s">
        <v>25</v>
      </c>
      <c r="F101" s="629">
        <v>6</v>
      </c>
      <c r="G101" s="443">
        <v>28</v>
      </c>
      <c r="H101" s="389">
        <v>32</v>
      </c>
      <c r="I101" s="390"/>
      <c r="J101" s="444">
        <f t="shared" ref="J101:J105" si="1">SUM(G101:I101)</f>
        <v>60</v>
      </c>
      <c r="K101" s="176" t="s">
        <v>924</v>
      </c>
      <c r="L101" s="177" t="s">
        <v>924</v>
      </c>
      <c r="M101" s="178"/>
      <c r="N101" s="178"/>
      <c r="O101" s="177" t="s">
        <v>923</v>
      </c>
      <c r="P101" s="177" t="s">
        <v>923</v>
      </c>
      <c r="Q101" s="178"/>
      <c r="R101" s="179"/>
      <c r="S101" s="180" t="s">
        <v>1162</v>
      </c>
      <c r="T101" s="178"/>
      <c r="U101" s="179"/>
      <c r="V101" s="181" t="s">
        <v>25</v>
      </c>
      <c r="W101" s="182" t="s">
        <v>25</v>
      </c>
      <c r="X101" s="182" t="s">
        <v>25</v>
      </c>
      <c r="Y101" s="182" t="s">
        <v>25</v>
      </c>
      <c r="Z101" s="182" t="s">
        <v>25</v>
      </c>
      <c r="AA101" s="182" t="s">
        <v>25</v>
      </c>
      <c r="AB101" s="182" t="s">
        <v>25</v>
      </c>
      <c r="AC101" s="183"/>
      <c r="AD101" s="616" t="s">
        <v>761</v>
      </c>
    </row>
    <row r="102" spans="1:30" s="380" customFormat="1" x14ac:dyDescent="0.25">
      <c r="A102" s="93" t="s">
        <v>762</v>
      </c>
      <c r="B102" s="473" t="s">
        <v>765</v>
      </c>
      <c r="C102" s="194" t="s">
        <v>963</v>
      </c>
      <c r="D102" s="184" t="s">
        <v>25</v>
      </c>
      <c r="E102" s="185"/>
      <c r="F102" s="195">
        <v>6</v>
      </c>
      <c r="G102" s="165">
        <v>30</v>
      </c>
      <c r="H102" s="424">
        <v>30</v>
      </c>
      <c r="I102" s="614"/>
      <c r="J102" s="196">
        <f t="shared" si="1"/>
        <v>60</v>
      </c>
      <c r="K102" s="186" t="s">
        <v>924</v>
      </c>
      <c r="L102" s="187" t="s">
        <v>924</v>
      </c>
      <c r="M102" s="188"/>
      <c r="N102" s="188"/>
      <c r="O102" s="187" t="s">
        <v>923</v>
      </c>
      <c r="P102" s="187" t="s">
        <v>923</v>
      </c>
      <c r="Q102" s="188"/>
      <c r="R102" s="189"/>
      <c r="S102" s="190" t="s">
        <v>933</v>
      </c>
      <c r="T102" s="188"/>
      <c r="U102" s="189"/>
      <c r="V102" s="191" t="s">
        <v>25</v>
      </c>
      <c r="W102" s="149" t="s">
        <v>25</v>
      </c>
      <c r="X102" s="149"/>
      <c r="Y102" s="149" t="s">
        <v>25</v>
      </c>
      <c r="Z102" s="149" t="s">
        <v>25</v>
      </c>
      <c r="AA102" s="149" t="s">
        <v>25</v>
      </c>
      <c r="AB102" s="149" t="s">
        <v>25</v>
      </c>
      <c r="AC102" s="192"/>
      <c r="AD102" s="616" t="s">
        <v>763</v>
      </c>
    </row>
    <row r="103" spans="1:30" s="380" customFormat="1" x14ac:dyDescent="0.25">
      <c r="A103" s="93" t="s">
        <v>502</v>
      </c>
      <c r="B103" s="473" t="s">
        <v>503</v>
      </c>
      <c r="C103" s="194" t="s">
        <v>963</v>
      </c>
      <c r="D103" s="184"/>
      <c r="E103" s="185" t="s">
        <v>25</v>
      </c>
      <c r="F103" s="195">
        <v>4</v>
      </c>
      <c r="G103" s="165">
        <v>6</v>
      </c>
      <c r="H103" s="165">
        <v>20</v>
      </c>
      <c r="I103" s="165">
        <v>4</v>
      </c>
      <c r="J103" s="196">
        <f t="shared" si="1"/>
        <v>30</v>
      </c>
      <c r="K103" s="186" t="s">
        <v>1070</v>
      </c>
      <c r="L103" s="188"/>
      <c r="M103" s="188"/>
      <c r="N103" s="187" t="s">
        <v>1012</v>
      </c>
      <c r="O103" s="187" t="s">
        <v>984</v>
      </c>
      <c r="P103" s="188"/>
      <c r="Q103" s="188"/>
      <c r="R103" s="189"/>
      <c r="S103" s="190" t="s">
        <v>931</v>
      </c>
      <c r="T103" s="188"/>
      <c r="U103" s="189"/>
      <c r="V103" s="191" t="s">
        <v>25</v>
      </c>
      <c r="W103" s="149" t="s">
        <v>25</v>
      </c>
      <c r="X103" s="149" t="s">
        <v>25</v>
      </c>
      <c r="Y103" s="149" t="s">
        <v>25</v>
      </c>
      <c r="Z103" s="149" t="s">
        <v>25</v>
      </c>
      <c r="AA103" s="149" t="s">
        <v>25</v>
      </c>
      <c r="AB103" s="149" t="s">
        <v>25</v>
      </c>
      <c r="AC103" s="192" t="s">
        <v>25</v>
      </c>
      <c r="AD103" s="616" t="s">
        <v>528</v>
      </c>
    </row>
    <row r="104" spans="1:30" s="380" customFormat="1" x14ac:dyDescent="0.25">
      <c r="A104" s="93" t="s">
        <v>504</v>
      </c>
      <c r="B104" s="401" t="s">
        <v>766</v>
      </c>
      <c r="C104" s="194" t="s">
        <v>964</v>
      </c>
      <c r="D104" s="184"/>
      <c r="E104" s="185" t="s">
        <v>25</v>
      </c>
      <c r="F104" s="195">
        <v>4</v>
      </c>
      <c r="G104" s="165">
        <v>16</v>
      </c>
      <c r="H104" s="165">
        <v>14</v>
      </c>
      <c r="I104" s="165"/>
      <c r="J104" s="196">
        <f t="shared" si="1"/>
        <v>30</v>
      </c>
      <c r="K104" s="186" t="s">
        <v>929</v>
      </c>
      <c r="L104" s="188"/>
      <c r="M104" s="188"/>
      <c r="N104" s="188"/>
      <c r="O104" s="187" t="s">
        <v>984</v>
      </c>
      <c r="P104" s="188"/>
      <c r="Q104" s="188"/>
      <c r="R104" s="189"/>
      <c r="S104" s="190" t="s">
        <v>931</v>
      </c>
      <c r="T104" s="188"/>
      <c r="U104" s="189"/>
      <c r="V104" s="191" t="s">
        <v>25</v>
      </c>
      <c r="W104" s="149" t="s">
        <v>25</v>
      </c>
      <c r="X104" s="149" t="s">
        <v>25</v>
      </c>
      <c r="Y104" s="149" t="s">
        <v>25</v>
      </c>
      <c r="Z104" s="149" t="s">
        <v>25</v>
      </c>
      <c r="AA104" s="149" t="s">
        <v>25</v>
      </c>
      <c r="AB104" s="149" t="s">
        <v>25</v>
      </c>
      <c r="AC104" s="192"/>
      <c r="AD104" s="616" t="s">
        <v>764</v>
      </c>
    </row>
    <row r="105" spans="1:30" s="380" customFormat="1" x14ac:dyDescent="0.25">
      <c r="A105" s="93" t="s">
        <v>505</v>
      </c>
      <c r="B105" s="473" t="s">
        <v>506</v>
      </c>
      <c r="C105" s="194" t="s">
        <v>964</v>
      </c>
      <c r="D105" s="184"/>
      <c r="E105" s="185"/>
      <c r="F105" s="195">
        <v>4</v>
      </c>
      <c r="G105" s="165"/>
      <c r="H105" s="165"/>
      <c r="I105" s="165">
        <v>30</v>
      </c>
      <c r="J105" s="196">
        <f t="shared" si="1"/>
        <v>30</v>
      </c>
      <c r="K105" s="186" t="s">
        <v>953</v>
      </c>
      <c r="L105" s="188"/>
      <c r="M105" s="188"/>
      <c r="N105" s="187"/>
      <c r="O105" s="188"/>
      <c r="P105" s="188"/>
      <c r="Q105" s="188"/>
      <c r="R105" s="189" t="s">
        <v>984</v>
      </c>
      <c r="S105" s="190" t="s">
        <v>984</v>
      </c>
      <c r="T105" s="188"/>
      <c r="U105" s="193"/>
      <c r="V105" s="191" t="s">
        <v>25</v>
      </c>
      <c r="W105" s="149" t="s">
        <v>25</v>
      </c>
      <c r="X105" s="149" t="s">
        <v>25</v>
      </c>
      <c r="Y105" s="149"/>
      <c r="Z105" s="149" t="s">
        <v>25</v>
      </c>
      <c r="AA105" s="149" t="s">
        <v>25</v>
      </c>
      <c r="AB105" s="149" t="s">
        <v>25</v>
      </c>
      <c r="AC105" s="192" t="s">
        <v>25</v>
      </c>
      <c r="AD105" s="616" t="s">
        <v>529</v>
      </c>
    </row>
    <row r="106" spans="1:30" s="380" customFormat="1" x14ac:dyDescent="0.25">
      <c r="A106" s="93"/>
      <c r="B106" s="619" t="s">
        <v>999</v>
      </c>
      <c r="C106" s="194" t="s">
        <v>964</v>
      </c>
      <c r="D106" s="184"/>
      <c r="E106" s="185"/>
      <c r="F106" s="195"/>
      <c r="G106" s="165"/>
      <c r="H106" s="165"/>
      <c r="I106" s="165"/>
      <c r="J106" s="196"/>
      <c r="K106" s="161"/>
      <c r="L106" s="188"/>
      <c r="M106" s="188"/>
      <c r="N106" s="188"/>
      <c r="O106" s="188"/>
      <c r="P106" s="188"/>
      <c r="Q106" s="188"/>
      <c r="R106" s="189"/>
      <c r="S106" s="483"/>
      <c r="T106" s="188"/>
      <c r="U106" s="189"/>
      <c r="V106" s="191"/>
      <c r="W106" s="149"/>
      <c r="X106" s="149"/>
      <c r="Y106" s="149"/>
      <c r="Z106" s="149"/>
      <c r="AA106" s="149"/>
      <c r="AB106" s="149"/>
      <c r="AC106" s="192"/>
      <c r="AD106" s="397"/>
    </row>
    <row r="107" spans="1:30" s="380" customFormat="1" x14ac:dyDescent="0.25">
      <c r="A107" s="93"/>
      <c r="B107" s="554" t="s">
        <v>55</v>
      </c>
      <c r="C107" s="194"/>
      <c r="D107" s="184"/>
      <c r="E107" s="185"/>
      <c r="F107" s="195"/>
      <c r="G107" s="165"/>
      <c r="H107" s="165"/>
      <c r="I107" s="165"/>
      <c r="J107" s="196"/>
      <c r="K107" s="161"/>
      <c r="L107" s="188"/>
      <c r="M107" s="188"/>
      <c r="N107" s="188"/>
      <c r="O107" s="188"/>
      <c r="P107" s="188"/>
      <c r="Q107" s="188"/>
      <c r="R107" s="189"/>
      <c r="S107" s="483"/>
      <c r="T107" s="188"/>
      <c r="U107" s="189"/>
      <c r="V107" s="191"/>
      <c r="W107" s="149"/>
      <c r="X107" s="149"/>
      <c r="Y107" s="149"/>
      <c r="Z107" s="149"/>
      <c r="AA107" s="149"/>
      <c r="AB107" s="149"/>
      <c r="AC107" s="192"/>
      <c r="AD107" s="397"/>
    </row>
    <row r="108" spans="1:30" s="380" customFormat="1" ht="12.5" x14ac:dyDescent="0.25">
      <c r="A108" s="93" t="s">
        <v>54</v>
      </c>
      <c r="B108" s="555" t="s">
        <v>1202</v>
      </c>
      <c r="C108" s="194" t="s">
        <v>0</v>
      </c>
      <c r="D108" s="184"/>
      <c r="E108" s="185"/>
      <c r="F108" s="198">
        <v>3</v>
      </c>
      <c r="G108" s="198">
        <v>8</v>
      </c>
      <c r="H108" s="198">
        <v>20</v>
      </c>
      <c r="I108" s="198"/>
      <c r="J108" s="198">
        <v>28</v>
      </c>
      <c r="K108" s="161"/>
      <c r="L108" s="188"/>
      <c r="M108" s="188"/>
      <c r="N108" s="188"/>
      <c r="O108" s="188" t="s">
        <v>914</v>
      </c>
      <c r="P108" s="188"/>
      <c r="Q108" s="188"/>
      <c r="R108" s="189"/>
      <c r="S108" s="483"/>
      <c r="T108" s="188" t="s">
        <v>914</v>
      </c>
      <c r="U108" s="189"/>
      <c r="V108" s="191"/>
      <c r="W108" s="149"/>
      <c r="X108" s="149"/>
      <c r="Y108" s="149"/>
      <c r="Z108" s="149"/>
      <c r="AA108" s="149"/>
      <c r="AB108" s="149"/>
      <c r="AC108" s="192"/>
      <c r="AD108" s="397"/>
    </row>
    <row r="109" spans="1:30" s="380" customFormat="1" ht="12.5" x14ac:dyDescent="0.25">
      <c r="A109" s="1087" t="s">
        <v>178</v>
      </c>
      <c r="B109" s="1088" t="s">
        <v>1203</v>
      </c>
      <c r="C109" s="1089" t="s">
        <v>0</v>
      </c>
      <c r="D109" s="1090"/>
      <c r="E109" s="1091"/>
      <c r="F109" s="1092">
        <v>3</v>
      </c>
      <c r="G109" s="1092">
        <v>8</v>
      </c>
      <c r="H109" s="1092">
        <v>16</v>
      </c>
      <c r="I109" s="1093"/>
      <c r="J109" s="1092">
        <v>24</v>
      </c>
      <c r="K109" s="1094" t="s">
        <v>925</v>
      </c>
      <c r="L109" s="1095"/>
      <c r="M109" s="1095"/>
      <c r="N109" s="1095"/>
      <c r="O109" s="1095" t="s">
        <v>926</v>
      </c>
      <c r="P109" s="1095"/>
      <c r="Q109" s="1095"/>
      <c r="R109" s="1096"/>
      <c r="S109" s="1097"/>
      <c r="T109" s="1095" t="s">
        <v>914</v>
      </c>
      <c r="U109" s="1096"/>
      <c r="V109" s="1097"/>
      <c r="W109" s="1098"/>
      <c r="X109" s="1098"/>
      <c r="Y109" s="1098"/>
      <c r="Z109" s="1098"/>
      <c r="AA109" s="1098"/>
      <c r="AB109" s="1098"/>
      <c r="AC109" s="1099"/>
      <c r="AD109" s="1100"/>
    </row>
    <row r="110" spans="1:30" s="380" customFormat="1" x14ac:dyDescent="0.25">
      <c r="A110" s="589" t="s">
        <v>56</v>
      </c>
      <c r="B110" s="619" t="s">
        <v>13</v>
      </c>
      <c r="C110" s="194"/>
      <c r="D110" s="184"/>
      <c r="E110" s="185"/>
      <c r="F110" s="195" t="s">
        <v>0</v>
      </c>
      <c r="G110" s="165"/>
      <c r="H110" s="165"/>
      <c r="I110" s="165"/>
      <c r="J110" s="196"/>
      <c r="K110" s="161"/>
      <c r="L110" s="188"/>
      <c r="M110" s="188"/>
      <c r="N110" s="188"/>
      <c r="O110" s="188"/>
      <c r="P110" s="188"/>
      <c r="Q110" s="188"/>
      <c r="R110" s="189"/>
      <c r="S110" s="483"/>
      <c r="T110" s="188"/>
      <c r="U110" s="189"/>
      <c r="V110" s="191"/>
      <c r="W110" s="149"/>
      <c r="X110" s="149"/>
      <c r="Y110" s="149"/>
      <c r="Z110" s="149"/>
      <c r="AA110" s="149"/>
      <c r="AB110" s="149"/>
      <c r="AC110" s="192"/>
      <c r="AD110" s="397"/>
    </row>
    <row r="111" spans="1:30" s="380" customFormat="1" x14ac:dyDescent="0.25">
      <c r="A111" s="93" t="s">
        <v>57</v>
      </c>
      <c r="B111" s="401" t="s">
        <v>58</v>
      </c>
      <c r="C111" s="194" t="s">
        <v>965</v>
      </c>
      <c r="D111" s="184"/>
      <c r="E111" s="185"/>
      <c r="F111" s="195">
        <v>2</v>
      </c>
      <c r="G111" s="165">
        <v>1</v>
      </c>
      <c r="H111" s="165">
        <v>30</v>
      </c>
      <c r="I111" s="165"/>
      <c r="J111" s="196">
        <f>SUM(G111:I111)</f>
        <v>31</v>
      </c>
      <c r="K111" s="221" t="s">
        <v>1178</v>
      </c>
      <c r="L111" s="222" t="s">
        <v>1182</v>
      </c>
      <c r="M111" s="200"/>
      <c r="N111" s="200"/>
      <c r="O111" s="200"/>
      <c r="P111" s="200"/>
      <c r="Q111" s="200"/>
      <c r="R111" s="223"/>
      <c r="S111" s="483" t="s">
        <v>1178</v>
      </c>
      <c r="T111" s="200"/>
      <c r="U111" s="223"/>
      <c r="V111" s="191"/>
      <c r="W111" s="149"/>
      <c r="X111" s="149" t="s">
        <v>25</v>
      </c>
      <c r="Y111" s="149"/>
      <c r="Z111" s="149"/>
      <c r="AA111" s="149"/>
      <c r="AB111" s="149"/>
      <c r="AC111" s="192"/>
      <c r="AD111" s="616" t="s">
        <v>179</v>
      </c>
    </row>
    <row r="112" spans="1:30" s="380" customFormat="1" x14ac:dyDescent="0.25">
      <c r="A112" s="93" t="s">
        <v>60</v>
      </c>
      <c r="B112" s="473" t="s">
        <v>889</v>
      </c>
      <c r="C112" s="194" t="s">
        <v>965</v>
      </c>
      <c r="D112" s="184"/>
      <c r="E112" s="185"/>
      <c r="F112" s="195">
        <v>2</v>
      </c>
      <c r="G112" s="165"/>
      <c r="H112" s="165">
        <v>20</v>
      </c>
      <c r="I112" s="165"/>
      <c r="J112" s="196">
        <f>SUM(G112:I112)</f>
        <v>20</v>
      </c>
      <c r="K112" s="221" t="s">
        <v>1092</v>
      </c>
      <c r="L112" s="200" t="s">
        <v>1092</v>
      </c>
      <c r="M112" s="188"/>
      <c r="N112" s="188"/>
      <c r="O112" s="188"/>
      <c r="P112" s="188"/>
      <c r="Q112" s="188"/>
      <c r="R112" s="189"/>
      <c r="S112" s="576" t="s">
        <v>951</v>
      </c>
      <c r="T112" s="188"/>
      <c r="U112" s="189"/>
      <c r="V112" s="191" t="s">
        <v>25</v>
      </c>
      <c r="W112" s="149"/>
      <c r="X112" s="149"/>
      <c r="Y112" s="149"/>
      <c r="Z112" s="149"/>
      <c r="AA112" s="149"/>
      <c r="AB112" s="149"/>
      <c r="AC112" s="192"/>
      <c r="AD112" s="397" t="s">
        <v>59</v>
      </c>
    </row>
    <row r="113" spans="1:30" s="380" customFormat="1" ht="11" thickBot="1" x14ac:dyDescent="0.3">
      <c r="A113" s="93" t="s">
        <v>61</v>
      </c>
      <c r="B113" s="401" t="s">
        <v>62</v>
      </c>
      <c r="C113" s="194" t="s">
        <v>965</v>
      </c>
      <c r="D113" s="201"/>
      <c r="E113" s="202"/>
      <c r="F113" s="630">
        <v>2</v>
      </c>
      <c r="G113" s="631"/>
      <c r="H113" s="631">
        <v>20</v>
      </c>
      <c r="I113" s="631"/>
      <c r="J113" s="632">
        <f>SUM(G113:I113)</f>
        <v>20</v>
      </c>
      <c r="K113" s="666"/>
      <c r="L113" s="641"/>
      <c r="M113" s="667"/>
      <c r="N113" s="641"/>
      <c r="O113" s="641"/>
      <c r="P113" s="641"/>
      <c r="Q113" s="641"/>
      <c r="R113" s="608"/>
      <c r="S113" s="668"/>
      <c r="T113" s="641"/>
      <c r="U113" s="608"/>
      <c r="V113" s="537"/>
      <c r="W113" s="669"/>
      <c r="X113" s="151"/>
      <c r="Y113" s="151"/>
      <c r="Z113" s="151"/>
      <c r="AA113" s="151"/>
      <c r="AB113" s="151"/>
      <c r="AC113" s="213"/>
      <c r="AD113" s="402"/>
    </row>
    <row r="114" spans="1:30" s="380" customFormat="1" ht="11" thickBot="1" x14ac:dyDescent="0.3">
      <c r="A114" s="170" t="s">
        <v>0</v>
      </c>
      <c r="B114" s="170"/>
      <c r="D114" s="85"/>
      <c r="E114" s="85"/>
      <c r="F114" s="406">
        <f>SUM(F101:F105,F111:F113)</f>
        <v>30</v>
      </c>
      <c r="G114" s="637">
        <f>SUM(G101:G105,G111:G113)</f>
        <v>81</v>
      </c>
      <c r="H114" s="637">
        <f>SUM(H101:H105,H111:H113)</f>
        <v>166</v>
      </c>
      <c r="I114" s="637">
        <f>SUM(I101:I105,I111:I113)</f>
        <v>34</v>
      </c>
      <c r="J114" s="638">
        <f>SUM(J101:J105,J111:J113)</f>
        <v>281</v>
      </c>
      <c r="K114" s="362"/>
      <c r="L114" s="362"/>
      <c r="M114" s="362"/>
      <c r="N114" s="362"/>
      <c r="O114" s="362"/>
      <c r="P114" s="362"/>
      <c r="Q114" s="362"/>
      <c r="R114" s="362"/>
      <c r="S114" s="362"/>
      <c r="T114" s="362"/>
      <c r="U114" s="362"/>
      <c r="V114" s="670"/>
      <c r="W114" s="85"/>
      <c r="X114" s="85"/>
      <c r="Y114" s="85"/>
      <c r="Z114" s="85"/>
      <c r="AA114" s="85"/>
      <c r="AB114" s="85"/>
      <c r="AC114" s="85"/>
    </row>
    <row r="115" spans="1:30" s="380" customFormat="1" x14ac:dyDescent="0.25">
      <c r="A115" s="170" t="s">
        <v>0</v>
      </c>
      <c r="B115" s="170"/>
      <c r="D115" s="85"/>
      <c r="E115" s="85"/>
      <c r="F115" s="405" t="s">
        <v>0</v>
      </c>
      <c r="G115" s="409"/>
      <c r="H115" s="409"/>
      <c r="I115" s="432"/>
      <c r="J115" s="409"/>
      <c r="K115" s="362"/>
      <c r="L115" s="362"/>
      <c r="M115" s="362"/>
      <c r="N115" s="362"/>
      <c r="O115" s="362"/>
      <c r="P115" s="362"/>
      <c r="Q115" s="362"/>
      <c r="R115" s="362"/>
      <c r="S115" s="362"/>
      <c r="T115" s="362"/>
      <c r="U115" s="362"/>
      <c r="V115" s="85"/>
      <c r="W115" s="85"/>
      <c r="X115" s="85"/>
      <c r="Y115" s="85"/>
      <c r="Z115" s="85"/>
      <c r="AA115" s="85"/>
      <c r="AB115" s="85"/>
      <c r="AC115" s="85"/>
    </row>
    <row r="116" spans="1:30" s="380" customFormat="1" ht="11" thickBot="1" x14ac:dyDescent="0.3">
      <c r="A116" s="170"/>
      <c r="B116" s="170"/>
      <c r="D116" s="85"/>
      <c r="E116" s="85"/>
      <c r="F116" s="405"/>
      <c r="G116" s="409"/>
      <c r="H116" s="409"/>
      <c r="I116" s="432"/>
      <c r="J116" s="409"/>
      <c r="K116" s="362"/>
      <c r="L116" s="362"/>
      <c r="M116" s="362"/>
      <c r="N116" s="362"/>
      <c r="O116" s="362"/>
      <c r="P116" s="362"/>
      <c r="Q116" s="362"/>
      <c r="R116" s="362"/>
      <c r="S116" s="362"/>
      <c r="T116" s="362"/>
      <c r="U116" s="362"/>
      <c r="V116" s="85"/>
      <c r="W116" s="85"/>
      <c r="X116" s="85"/>
      <c r="Y116" s="85"/>
      <c r="Z116" s="85"/>
      <c r="AA116" s="85"/>
      <c r="AB116" s="85"/>
      <c r="AC116" s="85"/>
    </row>
    <row r="117" spans="1:30" s="380" customFormat="1" ht="20.5" customHeight="1" thickBot="1" x14ac:dyDescent="0.3">
      <c r="A117" s="565"/>
      <c r="B117" s="572" t="s">
        <v>63</v>
      </c>
      <c r="C117" s="381"/>
      <c r="D117" s="138" t="s">
        <v>1010</v>
      </c>
      <c r="E117" s="172" t="s">
        <v>1011</v>
      </c>
      <c r="F117" s="173" t="s">
        <v>1</v>
      </c>
      <c r="G117" s="168" t="s">
        <v>2</v>
      </c>
      <c r="H117" s="168" t="s">
        <v>3</v>
      </c>
      <c r="I117" s="168" t="s">
        <v>4</v>
      </c>
      <c r="J117" s="169" t="s">
        <v>5</v>
      </c>
      <c r="K117" s="143" t="s">
        <v>895</v>
      </c>
      <c r="L117" s="144" t="s">
        <v>896</v>
      </c>
      <c r="M117" s="144" t="s">
        <v>897</v>
      </c>
      <c r="N117" s="144" t="s">
        <v>898</v>
      </c>
      <c r="O117" s="144" t="s">
        <v>899</v>
      </c>
      <c r="P117" s="144" t="s">
        <v>900</v>
      </c>
      <c r="Q117" s="144" t="s">
        <v>901</v>
      </c>
      <c r="R117" s="144" t="s">
        <v>902</v>
      </c>
      <c r="S117" s="143" t="s">
        <v>903</v>
      </c>
      <c r="T117" s="144" t="s">
        <v>904</v>
      </c>
      <c r="U117" s="144" t="s">
        <v>905</v>
      </c>
      <c r="V117" s="152" t="s">
        <v>906</v>
      </c>
      <c r="W117" s="153" t="s">
        <v>907</v>
      </c>
      <c r="X117" s="153" t="s">
        <v>908</v>
      </c>
      <c r="Y117" s="153" t="s">
        <v>909</v>
      </c>
      <c r="Z117" s="153" t="s">
        <v>910</v>
      </c>
      <c r="AA117" s="153" t="s">
        <v>911</v>
      </c>
      <c r="AB117" s="153" t="s">
        <v>912</v>
      </c>
      <c r="AC117" s="154" t="s">
        <v>913</v>
      </c>
      <c r="AD117" s="145" t="s">
        <v>1013</v>
      </c>
    </row>
    <row r="118" spans="1:30" s="380" customFormat="1" x14ac:dyDescent="0.25">
      <c r="A118" s="93" t="s">
        <v>768</v>
      </c>
      <c r="B118" s="473" t="s">
        <v>860</v>
      </c>
      <c r="C118" s="194" t="s">
        <v>963</v>
      </c>
      <c r="D118" s="146" t="s">
        <v>25</v>
      </c>
      <c r="E118" s="175" t="s">
        <v>25</v>
      </c>
      <c r="F118" s="629">
        <v>6</v>
      </c>
      <c r="G118" s="443">
        <v>28</v>
      </c>
      <c r="H118" s="389">
        <v>32</v>
      </c>
      <c r="I118" s="390"/>
      <c r="J118" s="639">
        <f t="shared" ref="J118:J122" si="2">SUM(G118:I118)</f>
        <v>60</v>
      </c>
      <c r="K118" s="176" t="s">
        <v>924</v>
      </c>
      <c r="L118" s="177" t="s">
        <v>924</v>
      </c>
      <c r="M118" s="178"/>
      <c r="N118" s="178"/>
      <c r="O118" s="177" t="s">
        <v>923</v>
      </c>
      <c r="P118" s="177" t="s">
        <v>923</v>
      </c>
      <c r="Q118" s="178"/>
      <c r="R118" s="179"/>
      <c r="S118" s="203" t="s">
        <v>933</v>
      </c>
      <c r="T118" s="204"/>
      <c r="U118" s="205"/>
      <c r="V118" s="206" t="s">
        <v>25</v>
      </c>
      <c r="W118" s="182" t="s">
        <v>25</v>
      </c>
      <c r="X118" s="182" t="s">
        <v>25</v>
      </c>
      <c r="Y118" s="182" t="s">
        <v>25</v>
      </c>
      <c r="Z118" s="182" t="s">
        <v>25</v>
      </c>
      <c r="AA118" s="182" t="s">
        <v>25</v>
      </c>
      <c r="AB118" s="182" t="s">
        <v>25</v>
      </c>
      <c r="AC118" s="183"/>
      <c r="AD118" s="616" t="s">
        <v>769</v>
      </c>
    </row>
    <row r="119" spans="1:30" s="380" customFormat="1" ht="21" x14ac:dyDescent="0.25">
      <c r="A119" s="93" t="s">
        <v>771</v>
      </c>
      <c r="B119" s="473" t="s">
        <v>770</v>
      </c>
      <c r="C119" s="194" t="s">
        <v>963</v>
      </c>
      <c r="D119" s="184" t="s">
        <v>25</v>
      </c>
      <c r="E119" s="185"/>
      <c r="F119" s="195">
        <v>6</v>
      </c>
      <c r="G119" s="165"/>
      <c r="H119" s="165"/>
      <c r="I119" s="165">
        <v>60</v>
      </c>
      <c r="J119" s="437">
        <f t="shared" si="2"/>
        <v>60</v>
      </c>
      <c r="K119" s="186" t="s">
        <v>937</v>
      </c>
      <c r="L119" s="187" t="s">
        <v>0</v>
      </c>
      <c r="M119" s="188"/>
      <c r="N119" s="187" t="s">
        <v>935</v>
      </c>
      <c r="O119" s="188" t="s">
        <v>928</v>
      </c>
      <c r="P119" s="188"/>
      <c r="Q119" s="188"/>
      <c r="R119" s="671" t="s">
        <v>1183</v>
      </c>
      <c r="S119" s="207" t="s">
        <v>933</v>
      </c>
      <c r="T119" s="158"/>
      <c r="U119" s="160"/>
      <c r="V119" s="208" t="s">
        <v>25</v>
      </c>
      <c r="W119" s="149" t="s">
        <v>25</v>
      </c>
      <c r="X119" s="149" t="s">
        <v>25</v>
      </c>
      <c r="Y119" s="149" t="s">
        <v>25</v>
      </c>
      <c r="Z119" s="149" t="s">
        <v>25</v>
      </c>
      <c r="AA119" s="149" t="s">
        <v>25</v>
      </c>
      <c r="AB119" s="149" t="s">
        <v>25</v>
      </c>
      <c r="AC119" s="192" t="s">
        <v>25</v>
      </c>
      <c r="AD119" s="616" t="s">
        <v>772</v>
      </c>
    </row>
    <row r="120" spans="1:30" s="380" customFormat="1" x14ac:dyDescent="0.25">
      <c r="A120" s="93" t="s">
        <v>510</v>
      </c>
      <c r="B120" s="473" t="s">
        <v>511</v>
      </c>
      <c r="C120" s="194" t="s">
        <v>963</v>
      </c>
      <c r="D120" s="184"/>
      <c r="E120" s="185" t="s">
        <v>25</v>
      </c>
      <c r="F120" s="195">
        <v>4</v>
      </c>
      <c r="G120" s="165">
        <v>8</v>
      </c>
      <c r="H120" s="165">
        <v>8</v>
      </c>
      <c r="I120" s="165">
        <v>14</v>
      </c>
      <c r="J120" s="437">
        <f t="shared" si="2"/>
        <v>30</v>
      </c>
      <c r="K120" s="186" t="s">
        <v>1012</v>
      </c>
      <c r="L120" s="187"/>
      <c r="M120" s="188"/>
      <c r="N120" s="187" t="s">
        <v>953</v>
      </c>
      <c r="O120" s="187" t="s">
        <v>1071</v>
      </c>
      <c r="P120" s="188"/>
      <c r="Q120" s="188"/>
      <c r="R120" s="189"/>
      <c r="S120" s="207" t="s">
        <v>984</v>
      </c>
      <c r="T120" s="158"/>
      <c r="U120" s="160"/>
      <c r="V120" s="208"/>
      <c r="W120" s="149" t="s">
        <v>25</v>
      </c>
      <c r="X120" s="149" t="s">
        <v>25</v>
      </c>
      <c r="Y120" s="149"/>
      <c r="Z120" s="149" t="s">
        <v>25</v>
      </c>
      <c r="AA120" s="149" t="s">
        <v>25</v>
      </c>
      <c r="AB120" s="149" t="s">
        <v>25</v>
      </c>
      <c r="AC120" s="192" t="s">
        <v>25</v>
      </c>
      <c r="AD120" s="616" t="s">
        <v>531</v>
      </c>
    </row>
    <row r="121" spans="1:30" s="380" customFormat="1" x14ac:dyDescent="0.25">
      <c r="A121" s="93" t="s">
        <v>512</v>
      </c>
      <c r="B121" s="401" t="s">
        <v>615</v>
      </c>
      <c r="C121" s="194" t="s">
        <v>964</v>
      </c>
      <c r="D121" s="184"/>
      <c r="E121" s="185" t="s">
        <v>25</v>
      </c>
      <c r="F121" s="195">
        <v>4</v>
      </c>
      <c r="G121" s="165">
        <v>16</v>
      </c>
      <c r="H121" s="165">
        <v>10</v>
      </c>
      <c r="I121" s="165">
        <v>4</v>
      </c>
      <c r="J121" s="437">
        <f t="shared" si="2"/>
        <v>30</v>
      </c>
      <c r="K121" s="186" t="s">
        <v>929</v>
      </c>
      <c r="L121" s="188"/>
      <c r="M121" s="188"/>
      <c r="N121" s="188"/>
      <c r="O121" s="187" t="s">
        <v>984</v>
      </c>
      <c r="P121" s="188"/>
      <c r="Q121" s="188"/>
      <c r="R121" s="189"/>
      <c r="S121" s="207" t="s">
        <v>931</v>
      </c>
      <c r="T121" s="158"/>
      <c r="U121" s="160"/>
      <c r="V121" s="208" t="s">
        <v>25</v>
      </c>
      <c r="W121" s="149" t="s">
        <v>25</v>
      </c>
      <c r="X121" s="149" t="s">
        <v>25</v>
      </c>
      <c r="Y121" s="149" t="s">
        <v>25</v>
      </c>
      <c r="Z121" s="149" t="s">
        <v>25</v>
      </c>
      <c r="AA121" s="149" t="s">
        <v>25</v>
      </c>
      <c r="AB121" s="149" t="s">
        <v>25</v>
      </c>
      <c r="AC121" s="192" t="s">
        <v>25</v>
      </c>
      <c r="AD121" s="616" t="s">
        <v>532</v>
      </c>
    </row>
    <row r="122" spans="1:30" s="380" customFormat="1" x14ac:dyDescent="0.25">
      <c r="A122" s="93" t="s">
        <v>513</v>
      </c>
      <c r="B122" s="473" t="s">
        <v>514</v>
      </c>
      <c r="C122" s="194" t="s">
        <v>964</v>
      </c>
      <c r="D122" s="184"/>
      <c r="E122" s="185"/>
      <c r="F122" s="195">
        <v>4</v>
      </c>
      <c r="G122" s="165"/>
      <c r="H122" s="165"/>
      <c r="I122" s="165">
        <v>30</v>
      </c>
      <c r="J122" s="437">
        <f t="shared" si="2"/>
        <v>30</v>
      </c>
      <c r="K122" s="161"/>
      <c r="L122" s="188"/>
      <c r="M122" s="188"/>
      <c r="N122" s="187" t="s">
        <v>929</v>
      </c>
      <c r="O122" s="188"/>
      <c r="P122" s="188"/>
      <c r="Q122" s="188"/>
      <c r="R122" s="193" t="s">
        <v>984</v>
      </c>
      <c r="S122" s="209"/>
      <c r="T122" s="210" t="s">
        <v>931</v>
      </c>
      <c r="U122" s="160"/>
      <c r="V122" s="208" t="s">
        <v>25</v>
      </c>
      <c r="W122" s="149" t="s">
        <v>25</v>
      </c>
      <c r="X122" s="149" t="s">
        <v>25</v>
      </c>
      <c r="Y122" s="149" t="s">
        <v>25</v>
      </c>
      <c r="Z122" s="149" t="s">
        <v>25</v>
      </c>
      <c r="AA122" s="149" t="s">
        <v>25</v>
      </c>
      <c r="AB122" s="149" t="s">
        <v>25</v>
      </c>
      <c r="AC122" s="192" t="s">
        <v>25</v>
      </c>
      <c r="AD122" s="616" t="s">
        <v>773</v>
      </c>
    </row>
    <row r="123" spans="1:30" s="380" customFormat="1" x14ac:dyDescent="0.25">
      <c r="A123" s="93"/>
      <c r="B123" s="619" t="s">
        <v>999</v>
      </c>
      <c r="C123" s="194"/>
      <c r="D123" s="184"/>
      <c r="E123" s="185"/>
      <c r="F123" s="195"/>
      <c r="G123" s="165"/>
      <c r="H123" s="165"/>
      <c r="I123" s="165"/>
      <c r="J123" s="437"/>
      <c r="K123" s="161"/>
      <c r="L123" s="188"/>
      <c r="M123" s="188"/>
      <c r="N123" s="188"/>
      <c r="O123" s="188"/>
      <c r="P123" s="188"/>
      <c r="Q123" s="188"/>
      <c r="R123" s="189"/>
      <c r="S123" s="209"/>
      <c r="T123" s="158"/>
      <c r="U123" s="160"/>
      <c r="V123" s="208"/>
      <c r="W123" s="149"/>
      <c r="X123" s="149"/>
      <c r="Y123" s="149"/>
      <c r="Z123" s="149"/>
      <c r="AA123" s="149"/>
      <c r="AB123" s="149"/>
      <c r="AC123" s="192"/>
      <c r="AD123" s="616"/>
    </row>
    <row r="124" spans="1:30" s="380" customFormat="1" x14ac:dyDescent="0.25">
      <c r="A124" s="93"/>
      <c r="B124" s="554" t="s">
        <v>55</v>
      </c>
      <c r="C124" s="194"/>
      <c r="D124" s="184"/>
      <c r="E124" s="185"/>
      <c r="F124" s="195"/>
      <c r="G124" s="165"/>
      <c r="H124" s="165"/>
      <c r="I124" s="165"/>
      <c r="J124" s="437"/>
      <c r="K124" s="161"/>
      <c r="L124" s="188"/>
      <c r="M124" s="188"/>
      <c r="N124" s="188"/>
      <c r="O124" s="188"/>
      <c r="P124" s="188"/>
      <c r="Q124" s="188"/>
      <c r="R124" s="189"/>
      <c r="S124" s="209"/>
      <c r="T124" s="158"/>
      <c r="U124" s="160"/>
      <c r="V124" s="208"/>
      <c r="W124" s="149"/>
      <c r="X124" s="149"/>
      <c r="Y124" s="149"/>
      <c r="Z124" s="149"/>
      <c r="AA124" s="149"/>
      <c r="AB124" s="149"/>
      <c r="AC124" s="192"/>
      <c r="AD124" s="616"/>
    </row>
    <row r="125" spans="1:30" s="380" customFormat="1" ht="12.5" x14ac:dyDescent="0.25">
      <c r="A125" s="93" t="s">
        <v>77</v>
      </c>
      <c r="B125" s="556" t="s">
        <v>1204</v>
      </c>
      <c r="C125" s="194" t="s">
        <v>0</v>
      </c>
      <c r="D125" s="184"/>
      <c r="E125" s="185"/>
      <c r="F125" s="199">
        <v>3</v>
      </c>
      <c r="G125" s="199">
        <v>8</v>
      </c>
      <c r="H125" s="199">
        <v>20</v>
      </c>
      <c r="I125" s="199"/>
      <c r="J125" s="211">
        <v>28</v>
      </c>
      <c r="K125" s="161"/>
      <c r="L125" s="188"/>
      <c r="M125" s="188"/>
      <c r="N125" s="188"/>
      <c r="O125" s="188" t="s">
        <v>914</v>
      </c>
      <c r="P125" s="188"/>
      <c r="Q125" s="188"/>
      <c r="R125" s="189"/>
      <c r="S125" s="615"/>
      <c r="T125" s="158" t="s">
        <v>914</v>
      </c>
      <c r="U125" s="160"/>
      <c r="V125" s="208"/>
      <c r="W125" s="149"/>
      <c r="X125" s="149"/>
      <c r="Y125" s="149"/>
      <c r="Z125" s="149"/>
      <c r="AA125" s="149"/>
      <c r="AB125" s="149"/>
      <c r="AC125" s="192"/>
      <c r="AD125" s="616"/>
    </row>
    <row r="126" spans="1:30" s="380" customFormat="1" ht="12.5" x14ac:dyDescent="0.25">
      <c r="A126" s="93" t="s">
        <v>196</v>
      </c>
      <c r="B126" s="556" t="s">
        <v>1205</v>
      </c>
      <c r="C126" s="194" t="s">
        <v>0</v>
      </c>
      <c r="D126" s="184"/>
      <c r="E126" s="185"/>
      <c r="F126" s="199">
        <v>3</v>
      </c>
      <c r="G126" s="199">
        <v>8</v>
      </c>
      <c r="H126" s="199">
        <v>16</v>
      </c>
      <c r="I126" s="199"/>
      <c r="J126" s="211">
        <v>24</v>
      </c>
      <c r="K126" s="161" t="s">
        <v>925</v>
      </c>
      <c r="L126" s="188"/>
      <c r="M126" s="188"/>
      <c r="N126" s="188"/>
      <c r="O126" s="188" t="s">
        <v>926</v>
      </c>
      <c r="P126" s="188"/>
      <c r="Q126" s="188"/>
      <c r="R126" s="189"/>
      <c r="S126" s="615"/>
      <c r="T126" s="158" t="s">
        <v>914</v>
      </c>
      <c r="U126" s="160"/>
      <c r="V126" s="208"/>
      <c r="W126" s="149"/>
      <c r="X126" s="149"/>
      <c r="Y126" s="149"/>
      <c r="Z126" s="149"/>
      <c r="AA126" s="149"/>
      <c r="AB126" s="149"/>
      <c r="AC126" s="192"/>
      <c r="AD126" s="397"/>
    </row>
    <row r="127" spans="1:30" s="380" customFormat="1" x14ac:dyDescent="0.25">
      <c r="A127" s="589" t="s">
        <v>197</v>
      </c>
      <c r="B127" s="619" t="s">
        <v>13</v>
      </c>
      <c r="C127" s="194"/>
      <c r="D127" s="184"/>
      <c r="E127" s="185"/>
      <c r="F127" s="195" t="s">
        <v>0</v>
      </c>
      <c r="G127" s="165" t="s">
        <v>0</v>
      </c>
      <c r="H127" s="165" t="s">
        <v>0</v>
      </c>
      <c r="I127" s="165" t="s">
        <v>0</v>
      </c>
      <c r="J127" s="437"/>
      <c r="K127" s="161"/>
      <c r="L127" s="188"/>
      <c r="M127" s="188"/>
      <c r="N127" s="188"/>
      <c r="O127" s="188"/>
      <c r="P127" s="188"/>
      <c r="Q127" s="188"/>
      <c r="R127" s="189"/>
      <c r="S127" s="209"/>
      <c r="T127" s="158"/>
      <c r="U127" s="160"/>
      <c r="V127" s="208"/>
      <c r="W127" s="149"/>
      <c r="X127" s="149"/>
      <c r="Y127" s="149"/>
      <c r="Z127" s="149"/>
      <c r="AA127" s="149"/>
      <c r="AB127" s="149"/>
      <c r="AC127" s="192"/>
      <c r="AD127" s="397"/>
    </row>
    <row r="128" spans="1:30" s="380" customFormat="1" x14ac:dyDescent="0.25">
      <c r="A128" s="93" t="s">
        <v>79</v>
      </c>
      <c r="B128" s="401" t="s">
        <v>80</v>
      </c>
      <c r="C128" s="194" t="s">
        <v>965</v>
      </c>
      <c r="D128" s="184"/>
      <c r="E128" s="185"/>
      <c r="F128" s="195">
        <v>2</v>
      </c>
      <c r="G128" s="165">
        <v>1</v>
      </c>
      <c r="H128" s="165">
        <v>30</v>
      </c>
      <c r="I128" s="165"/>
      <c r="J128" s="437">
        <f>SUM(G128:I128)</f>
        <v>31</v>
      </c>
      <c r="K128" s="221" t="s">
        <v>1178</v>
      </c>
      <c r="L128" s="222" t="s">
        <v>1179</v>
      </c>
      <c r="M128" s="222" t="s">
        <v>1180</v>
      </c>
      <c r="N128" s="158"/>
      <c r="O128" s="158"/>
      <c r="P128" s="158"/>
      <c r="Q128" s="200" t="s">
        <v>1181</v>
      </c>
      <c r="R128" s="160"/>
      <c r="S128" s="483" t="s">
        <v>1178</v>
      </c>
      <c r="T128" s="158" t="s">
        <v>0</v>
      </c>
      <c r="U128" s="160"/>
      <c r="V128" s="208"/>
      <c r="W128" s="149"/>
      <c r="X128" s="149" t="s">
        <v>25</v>
      </c>
      <c r="Y128" s="149"/>
      <c r="Z128" s="149"/>
      <c r="AA128" s="149"/>
      <c r="AB128" s="149"/>
      <c r="AC128" s="192"/>
      <c r="AD128" s="616" t="s">
        <v>198</v>
      </c>
    </row>
    <row r="129" spans="1:30" s="380" customFormat="1" x14ac:dyDescent="0.25">
      <c r="A129" s="93" t="s">
        <v>81</v>
      </c>
      <c r="B129" s="401" t="s">
        <v>62</v>
      </c>
      <c r="C129" s="194" t="s">
        <v>965</v>
      </c>
      <c r="D129" s="184"/>
      <c r="E129" s="185"/>
      <c r="F129" s="195">
        <v>2</v>
      </c>
      <c r="G129" s="165"/>
      <c r="H129" s="165">
        <v>20</v>
      </c>
      <c r="I129" s="165"/>
      <c r="J129" s="437">
        <f>SUM(G129:I129)</f>
        <v>20</v>
      </c>
      <c r="K129" s="161"/>
      <c r="L129" s="188"/>
      <c r="M129" s="188"/>
      <c r="N129" s="188"/>
      <c r="O129" s="188"/>
      <c r="P129" s="188"/>
      <c r="Q129" s="188"/>
      <c r="R129" s="189"/>
      <c r="S129" s="209"/>
      <c r="T129" s="158"/>
      <c r="U129" s="160"/>
      <c r="V129" s="208"/>
      <c r="W129" s="149"/>
      <c r="X129" s="149"/>
      <c r="Y129" s="149"/>
      <c r="Z129" s="149"/>
      <c r="AA129" s="149"/>
      <c r="AB129" s="149"/>
      <c r="AC129" s="192"/>
      <c r="AD129" s="397"/>
    </row>
    <row r="130" spans="1:30" s="380" customFormat="1" ht="11" thickBot="1" x14ac:dyDescent="0.3">
      <c r="A130" s="93" t="s">
        <v>972</v>
      </c>
      <c r="B130" s="473" t="s">
        <v>971</v>
      </c>
      <c r="C130" s="194" t="s">
        <v>965</v>
      </c>
      <c r="D130" s="201"/>
      <c r="E130" s="202"/>
      <c r="F130" s="455">
        <v>2</v>
      </c>
      <c r="G130" s="403"/>
      <c r="H130" s="403">
        <v>20</v>
      </c>
      <c r="I130" s="403"/>
      <c r="J130" s="439">
        <f>SUM(G130:I130)</f>
        <v>20</v>
      </c>
      <c r="K130" s="378" t="s">
        <v>1092</v>
      </c>
      <c r="L130" s="641" t="s">
        <v>1092</v>
      </c>
      <c r="M130" s="607"/>
      <c r="N130" s="641"/>
      <c r="O130" s="641"/>
      <c r="P130" s="641"/>
      <c r="Q130" s="607"/>
      <c r="R130" s="608"/>
      <c r="S130" s="454" t="s">
        <v>951</v>
      </c>
      <c r="T130" s="237"/>
      <c r="U130" s="374"/>
      <c r="V130" s="212" t="s">
        <v>25</v>
      </c>
      <c r="W130" s="151" t="s">
        <v>25</v>
      </c>
      <c r="X130" s="151" t="s">
        <v>25</v>
      </c>
      <c r="Y130" s="151" t="s">
        <v>25</v>
      </c>
      <c r="Z130" s="151" t="s">
        <v>25</v>
      </c>
      <c r="AA130" s="151" t="s">
        <v>25</v>
      </c>
      <c r="AB130" s="151" t="s">
        <v>25</v>
      </c>
      <c r="AC130" s="213" t="s">
        <v>25</v>
      </c>
      <c r="AD130" s="402"/>
    </row>
    <row r="131" spans="1:30" s="380" customFormat="1" ht="11" thickBot="1" x14ac:dyDescent="0.3">
      <c r="A131" s="572" t="s">
        <v>0</v>
      </c>
      <c r="B131" s="572"/>
      <c r="C131" s="405"/>
      <c r="D131" s="85"/>
      <c r="E131" s="85"/>
      <c r="F131" s="406">
        <f>SUM(F118:F122,F128:F130)</f>
        <v>30</v>
      </c>
      <c r="G131" s="407">
        <f>SUM(G118:G119,G120:G122,G128:G130)</f>
        <v>53</v>
      </c>
      <c r="H131" s="407">
        <f>SUM(H118:H119,H120:H122,H128:H130)</f>
        <v>120</v>
      </c>
      <c r="I131" s="407">
        <f>SUM(I118:I119,I120:I122,I128:I130)</f>
        <v>108</v>
      </c>
      <c r="J131" s="408">
        <f>SUM(J118:J119,J120:J122,J128:J130)</f>
        <v>281</v>
      </c>
      <c r="K131" s="362"/>
      <c r="L131" s="362"/>
      <c r="M131" s="362"/>
      <c r="N131" s="362"/>
      <c r="O131" s="362"/>
      <c r="P131" s="362"/>
      <c r="Q131" s="362"/>
      <c r="R131" s="362"/>
      <c r="S131" s="362"/>
      <c r="T131" s="362"/>
      <c r="U131" s="362"/>
      <c r="V131" s="85"/>
      <c r="W131" s="85"/>
      <c r="X131" s="85"/>
      <c r="Y131" s="85"/>
      <c r="Z131" s="85"/>
      <c r="AA131" s="85"/>
      <c r="AB131" s="85"/>
      <c r="AC131" s="85"/>
    </row>
    <row r="132" spans="1:30" s="380" customFormat="1" x14ac:dyDescent="0.25">
      <c r="A132" s="572"/>
      <c r="B132" s="572"/>
      <c r="C132" s="405"/>
      <c r="D132" s="85"/>
      <c r="E132" s="85"/>
      <c r="I132" s="405" t="s">
        <v>0</v>
      </c>
      <c r="J132" s="405"/>
      <c r="K132" s="377"/>
      <c r="L132" s="377"/>
      <c r="M132" s="605"/>
      <c r="N132" s="362"/>
      <c r="O132" s="362"/>
      <c r="P132" s="362"/>
      <c r="Q132" s="362"/>
      <c r="R132" s="362"/>
      <c r="S132" s="362"/>
      <c r="T132" s="362"/>
      <c r="U132" s="362"/>
      <c r="V132" s="85"/>
      <c r="W132" s="85"/>
      <c r="X132" s="85"/>
      <c r="Y132" s="85"/>
      <c r="Z132" s="85"/>
      <c r="AA132" s="85"/>
      <c r="AB132" s="85"/>
      <c r="AC132" s="85"/>
    </row>
    <row r="133" spans="1:30" s="380" customFormat="1" ht="11" thickBot="1" x14ac:dyDescent="0.3">
      <c r="A133" s="565"/>
      <c r="B133" s="558" t="s">
        <v>857</v>
      </c>
      <c r="C133" s="405"/>
      <c r="D133" s="85"/>
      <c r="E133" s="85"/>
      <c r="F133" s="405"/>
      <c r="G133" s="405"/>
      <c r="H133" s="405"/>
      <c r="I133" s="405"/>
      <c r="J133" s="405"/>
      <c r="K133" s="362"/>
      <c r="L133" s="362"/>
      <c r="M133" s="362"/>
      <c r="N133" s="362"/>
      <c r="O133" s="362"/>
      <c r="P133" s="362"/>
      <c r="Q133" s="362"/>
      <c r="R133" s="362"/>
      <c r="S133" s="362"/>
      <c r="T133" s="362"/>
      <c r="U133" s="362"/>
      <c r="V133" s="85"/>
      <c r="W133" s="85"/>
      <c r="X133" s="85"/>
      <c r="Y133" s="85"/>
      <c r="Z133" s="85"/>
      <c r="AA133" s="85"/>
      <c r="AB133" s="85"/>
      <c r="AC133" s="85"/>
    </row>
    <row r="134" spans="1:30" s="380" customFormat="1" ht="18.649999999999999" customHeight="1" thickBot="1" x14ac:dyDescent="0.3">
      <c r="A134" s="565"/>
      <c r="B134" s="572" t="s">
        <v>36</v>
      </c>
      <c r="C134" s="381"/>
      <c r="D134" s="138" t="s">
        <v>1010</v>
      </c>
      <c r="E134" s="172" t="s">
        <v>1011</v>
      </c>
      <c r="F134" s="173" t="s">
        <v>1</v>
      </c>
      <c r="G134" s="168" t="s">
        <v>2</v>
      </c>
      <c r="H134" s="168" t="s">
        <v>3</v>
      </c>
      <c r="I134" s="168" t="s">
        <v>4</v>
      </c>
      <c r="J134" s="169" t="s">
        <v>5</v>
      </c>
      <c r="K134" s="143" t="s">
        <v>895</v>
      </c>
      <c r="L134" s="144" t="s">
        <v>896</v>
      </c>
      <c r="M134" s="144" t="s">
        <v>897</v>
      </c>
      <c r="N134" s="144" t="s">
        <v>898</v>
      </c>
      <c r="O134" s="144" t="s">
        <v>899</v>
      </c>
      <c r="P134" s="144" t="s">
        <v>900</v>
      </c>
      <c r="Q134" s="144" t="s">
        <v>901</v>
      </c>
      <c r="R134" s="144" t="s">
        <v>902</v>
      </c>
      <c r="S134" s="143" t="s">
        <v>903</v>
      </c>
      <c r="T134" s="144" t="s">
        <v>904</v>
      </c>
      <c r="U134" s="144" t="s">
        <v>905</v>
      </c>
      <c r="V134" s="152" t="s">
        <v>906</v>
      </c>
      <c r="W134" s="153" t="s">
        <v>907</v>
      </c>
      <c r="X134" s="153" t="s">
        <v>908</v>
      </c>
      <c r="Y134" s="153" t="s">
        <v>909</v>
      </c>
      <c r="Z134" s="153" t="s">
        <v>910</v>
      </c>
      <c r="AA134" s="153" t="s">
        <v>911</v>
      </c>
      <c r="AB134" s="153" t="s">
        <v>912</v>
      </c>
      <c r="AC134" s="154" t="s">
        <v>913</v>
      </c>
    </row>
    <row r="135" spans="1:30" s="380" customFormat="1" x14ac:dyDescent="0.25">
      <c r="A135" s="93" t="s">
        <v>760</v>
      </c>
      <c r="B135" s="473" t="s">
        <v>759</v>
      </c>
      <c r="C135" s="194" t="s">
        <v>963</v>
      </c>
      <c r="D135" s="214"/>
      <c r="E135" s="215"/>
      <c r="F135" s="629">
        <v>6</v>
      </c>
      <c r="G135" s="443">
        <v>28</v>
      </c>
      <c r="H135" s="389">
        <v>32</v>
      </c>
      <c r="I135" s="390"/>
      <c r="J135" s="444">
        <f t="shared" ref="J135:J139" si="3">SUM(G135:I135)</f>
        <v>60</v>
      </c>
      <c r="K135" s="664" t="s">
        <v>1152</v>
      </c>
      <c r="L135" s="204"/>
      <c r="M135" s="204"/>
      <c r="N135" s="204"/>
      <c r="O135" s="216"/>
      <c r="P135" s="216"/>
      <c r="Q135" s="204"/>
      <c r="R135" s="217"/>
      <c r="S135" s="203"/>
      <c r="T135" s="204"/>
      <c r="U135" s="205"/>
      <c r="V135" s="206"/>
      <c r="W135" s="182"/>
      <c r="X135" s="182"/>
      <c r="Y135" s="182"/>
      <c r="Z135" s="182"/>
      <c r="AA135" s="182"/>
      <c r="AB135" s="182"/>
      <c r="AC135" s="183"/>
    </row>
    <row r="136" spans="1:30" s="380" customFormat="1" x14ac:dyDescent="0.25">
      <c r="A136" s="93" t="s">
        <v>762</v>
      </c>
      <c r="B136" s="473" t="s">
        <v>765</v>
      </c>
      <c r="C136" s="194" t="s">
        <v>963</v>
      </c>
      <c r="D136" s="184"/>
      <c r="E136" s="185"/>
      <c r="F136" s="195">
        <v>6</v>
      </c>
      <c r="G136" s="165">
        <v>28</v>
      </c>
      <c r="H136" s="424">
        <v>32</v>
      </c>
      <c r="I136" s="614"/>
      <c r="J136" s="196">
        <f t="shared" si="3"/>
        <v>60</v>
      </c>
      <c r="K136" s="207"/>
      <c r="L136" s="158"/>
      <c r="M136" s="158"/>
      <c r="N136" s="158"/>
      <c r="O136" s="210"/>
      <c r="P136" s="210"/>
      <c r="Q136" s="158"/>
      <c r="R136" s="218"/>
      <c r="S136" s="207"/>
      <c r="T136" s="158"/>
      <c r="U136" s="160"/>
      <c r="V136" s="208"/>
      <c r="W136" s="149"/>
      <c r="X136" s="149"/>
      <c r="Y136" s="149"/>
      <c r="Z136" s="149"/>
      <c r="AA136" s="149"/>
      <c r="AB136" s="149"/>
      <c r="AC136" s="192"/>
    </row>
    <row r="137" spans="1:30" s="380" customFormat="1" x14ac:dyDescent="0.25">
      <c r="A137" s="93" t="s">
        <v>502</v>
      </c>
      <c r="B137" s="473" t="s">
        <v>503</v>
      </c>
      <c r="C137" s="194" t="s">
        <v>963</v>
      </c>
      <c r="D137" s="184"/>
      <c r="E137" s="185"/>
      <c r="F137" s="195">
        <v>4</v>
      </c>
      <c r="G137" s="165">
        <v>6</v>
      </c>
      <c r="H137" s="165">
        <v>20</v>
      </c>
      <c r="I137" s="165">
        <v>4</v>
      </c>
      <c r="J137" s="196">
        <f t="shared" si="3"/>
        <v>30</v>
      </c>
      <c r="K137" s="207"/>
      <c r="L137" s="158"/>
      <c r="M137" s="158"/>
      <c r="N137" s="210"/>
      <c r="O137" s="210"/>
      <c r="P137" s="158"/>
      <c r="Q137" s="158"/>
      <c r="R137" s="218"/>
      <c r="S137" s="207"/>
      <c r="T137" s="158"/>
      <c r="U137" s="160"/>
      <c r="V137" s="208"/>
      <c r="W137" s="149"/>
      <c r="X137" s="149"/>
      <c r="Y137" s="149"/>
      <c r="Z137" s="149"/>
      <c r="AA137" s="149"/>
      <c r="AB137" s="149"/>
      <c r="AC137" s="192"/>
    </row>
    <row r="138" spans="1:30" s="380" customFormat="1" x14ac:dyDescent="0.25">
      <c r="A138" s="93" t="s">
        <v>504</v>
      </c>
      <c r="B138" s="401" t="s">
        <v>766</v>
      </c>
      <c r="C138" s="194" t="s">
        <v>964</v>
      </c>
      <c r="D138" s="184"/>
      <c r="E138" s="185"/>
      <c r="F138" s="195">
        <v>4</v>
      </c>
      <c r="G138" s="165">
        <v>16</v>
      </c>
      <c r="H138" s="165">
        <v>14</v>
      </c>
      <c r="I138" s="165"/>
      <c r="J138" s="196">
        <f t="shared" si="3"/>
        <v>30</v>
      </c>
      <c r="K138" s="207"/>
      <c r="L138" s="158"/>
      <c r="M138" s="158"/>
      <c r="N138" s="158"/>
      <c r="O138" s="210"/>
      <c r="P138" s="158"/>
      <c r="Q138" s="158"/>
      <c r="R138" s="218"/>
      <c r="S138" s="207"/>
      <c r="T138" s="158"/>
      <c r="U138" s="160"/>
      <c r="V138" s="208"/>
      <c r="W138" s="149"/>
      <c r="X138" s="149"/>
      <c r="Y138" s="149"/>
      <c r="Z138" s="149"/>
      <c r="AA138" s="149"/>
      <c r="AB138" s="149"/>
      <c r="AC138" s="192"/>
    </row>
    <row r="139" spans="1:30" s="380" customFormat="1" x14ac:dyDescent="0.25">
      <c r="A139" s="93" t="s">
        <v>505</v>
      </c>
      <c r="B139" s="473" t="s">
        <v>506</v>
      </c>
      <c r="C139" s="194" t="s">
        <v>964</v>
      </c>
      <c r="D139" s="184"/>
      <c r="E139" s="185"/>
      <c r="F139" s="195">
        <v>4</v>
      </c>
      <c r="G139" s="165"/>
      <c r="H139" s="165"/>
      <c r="I139" s="165">
        <v>30</v>
      </c>
      <c r="J139" s="196">
        <f t="shared" si="3"/>
        <v>30</v>
      </c>
      <c r="K139" s="207"/>
      <c r="L139" s="158"/>
      <c r="M139" s="158"/>
      <c r="N139" s="210"/>
      <c r="O139" s="158"/>
      <c r="P139" s="158"/>
      <c r="Q139" s="158"/>
      <c r="R139" s="218"/>
      <c r="S139" s="209"/>
      <c r="T139" s="158"/>
      <c r="U139" s="219"/>
      <c r="V139" s="208"/>
      <c r="W139" s="149"/>
      <c r="X139" s="149"/>
      <c r="Y139" s="149"/>
      <c r="Z139" s="149"/>
      <c r="AA139" s="149"/>
      <c r="AB139" s="149"/>
      <c r="AC139" s="192"/>
    </row>
    <row r="140" spans="1:30" s="380" customFormat="1" x14ac:dyDescent="0.25">
      <c r="A140" s="589" t="s">
        <v>56</v>
      </c>
      <c r="B140" s="619" t="s">
        <v>13</v>
      </c>
      <c r="C140" s="194"/>
      <c r="D140" s="184"/>
      <c r="E140" s="185"/>
      <c r="F140" s="195" t="s">
        <v>0</v>
      </c>
      <c r="G140" s="165"/>
      <c r="H140" s="165"/>
      <c r="I140" s="165"/>
      <c r="J140" s="196"/>
      <c r="K140" s="209"/>
      <c r="L140" s="158"/>
      <c r="M140" s="158"/>
      <c r="N140" s="158"/>
      <c r="O140" s="158"/>
      <c r="P140" s="158"/>
      <c r="Q140" s="158"/>
      <c r="R140" s="218"/>
      <c r="S140" s="209"/>
      <c r="T140" s="158"/>
      <c r="U140" s="160"/>
      <c r="V140" s="208"/>
      <c r="W140" s="149"/>
      <c r="X140" s="149"/>
      <c r="Y140" s="149"/>
      <c r="Z140" s="149"/>
      <c r="AA140" s="149"/>
      <c r="AB140" s="149"/>
      <c r="AC140" s="192"/>
    </row>
    <row r="141" spans="1:30" s="380" customFormat="1" x14ac:dyDescent="0.25">
      <c r="A141" s="93" t="s">
        <v>57</v>
      </c>
      <c r="B141" s="401" t="s">
        <v>58</v>
      </c>
      <c r="C141" s="194" t="s">
        <v>965</v>
      </c>
      <c r="D141" s="184"/>
      <c r="E141" s="185"/>
      <c r="F141" s="195">
        <v>2</v>
      </c>
      <c r="G141" s="165">
        <v>1</v>
      </c>
      <c r="H141" s="165">
        <v>30</v>
      </c>
      <c r="I141" s="165"/>
      <c r="J141" s="196">
        <f>SUM(G141:I141)</f>
        <v>31</v>
      </c>
      <c r="K141" s="209"/>
      <c r="L141" s="158"/>
      <c r="M141" s="158"/>
      <c r="N141" s="158"/>
      <c r="O141" s="158"/>
      <c r="P141" s="158"/>
      <c r="Q141" s="158"/>
      <c r="R141" s="218"/>
      <c r="S141" s="209"/>
      <c r="T141" s="158"/>
      <c r="U141" s="160"/>
      <c r="V141" s="208"/>
      <c r="W141" s="149"/>
      <c r="X141" s="149"/>
      <c r="Y141" s="149"/>
      <c r="Z141" s="149"/>
      <c r="AA141" s="149"/>
      <c r="AB141" s="149"/>
      <c r="AC141" s="192"/>
    </row>
    <row r="142" spans="1:30" s="380" customFormat="1" x14ac:dyDescent="0.25">
      <c r="A142" s="93" t="s">
        <v>60</v>
      </c>
      <c r="B142" s="473" t="s">
        <v>889</v>
      </c>
      <c r="C142" s="194" t="s">
        <v>965</v>
      </c>
      <c r="D142" s="184"/>
      <c r="E142" s="185"/>
      <c r="F142" s="195">
        <v>2</v>
      </c>
      <c r="G142" s="165"/>
      <c r="H142" s="165">
        <v>20</v>
      </c>
      <c r="I142" s="165"/>
      <c r="J142" s="196">
        <f>SUM(G142:I142)</f>
        <v>20</v>
      </c>
      <c r="K142" s="209"/>
      <c r="L142" s="158"/>
      <c r="M142" s="158"/>
      <c r="N142" s="158"/>
      <c r="O142" s="158"/>
      <c r="P142" s="158"/>
      <c r="Q142" s="158"/>
      <c r="R142" s="218"/>
      <c r="S142" s="209"/>
      <c r="T142" s="158"/>
      <c r="U142" s="160"/>
      <c r="V142" s="208"/>
      <c r="W142" s="149"/>
      <c r="X142" s="149"/>
      <c r="Y142" s="149"/>
      <c r="Z142" s="149"/>
      <c r="AA142" s="149"/>
      <c r="AB142" s="149"/>
      <c r="AC142" s="192"/>
    </row>
    <row r="143" spans="1:30" s="380" customFormat="1" ht="11" thickBot="1" x14ac:dyDescent="0.3">
      <c r="A143" s="93" t="s">
        <v>61</v>
      </c>
      <c r="B143" s="401" t="s">
        <v>62</v>
      </c>
      <c r="C143" s="194" t="s">
        <v>965</v>
      </c>
      <c r="D143" s="201"/>
      <c r="E143" s="202"/>
      <c r="F143" s="455">
        <v>2</v>
      </c>
      <c r="G143" s="403"/>
      <c r="H143" s="403">
        <v>20</v>
      </c>
      <c r="I143" s="403"/>
      <c r="J143" s="642">
        <f>SUM(G143:I143)</f>
        <v>20</v>
      </c>
      <c r="K143" s="373"/>
      <c r="L143" s="237"/>
      <c r="M143" s="237"/>
      <c r="N143" s="237"/>
      <c r="O143" s="237"/>
      <c r="P143" s="237"/>
      <c r="Q143" s="237"/>
      <c r="R143" s="665"/>
      <c r="S143" s="373"/>
      <c r="T143" s="237"/>
      <c r="U143" s="374"/>
      <c r="V143" s="212"/>
      <c r="W143" s="151"/>
      <c r="X143" s="151"/>
      <c r="Y143" s="151"/>
      <c r="Z143" s="151"/>
      <c r="AA143" s="151"/>
      <c r="AB143" s="151"/>
      <c r="AC143" s="213"/>
    </row>
    <row r="144" spans="1:30" s="380" customFormat="1" ht="11" thickBot="1" x14ac:dyDescent="0.3">
      <c r="A144" s="170" t="s">
        <v>0</v>
      </c>
      <c r="B144" s="170"/>
      <c r="D144" s="85"/>
      <c r="E144" s="85"/>
      <c r="F144" s="406">
        <f>SUM(F135:F143)</f>
        <v>30</v>
      </c>
      <c r="G144" s="627">
        <f>SUM(G135:G143)</f>
        <v>79</v>
      </c>
      <c r="H144" s="627">
        <f>SUM(H135:H143)</f>
        <v>168</v>
      </c>
      <c r="I144" s="627">
        <f>SUM(I135:I143)</f>
        <v>34</v>
      </c>
      <c r="J144" s="644">
        <f>SUM(J135:J143)</f>
        <v>281</v>
      </c>
      <c r="K144" s="362"/>
      <c r="L144" s="362"/>
      <c r="M144" s="362"/>
      <c r="N144" s="362"/>
      <c r="O144" s="362"/>
      <c r="P144" s="362"/>
      <c r="Q144" s="362"/>
      <c r="R144" s="362"/>
      <c r="S144" s="362"/>
      <c r="T144" s="362"/>
      <c r="U144" s="362"/>
      <c r="V144" s="85"/>
      <c r="W144" s="85"/>
      <c r="X144" s="85"/>
      <c r="Y144" s="85"/>
      <c r="Z144" s="85"/>
      <c r="AA144" s="85"/>
      <c r="AB144" s="85"/>
      <c r="AC144" s="85"/>
    </row>
    <row r="145" spans="1:29" s="380" customFormat="1" x14ac:dyDescent="0.25">
      <c r="A145" s="170" t="s">
        <v>0</v>
      </c>
      <c r="B145" s="170"/>
      <c r="D145" s="85"/>
      <c r="E145" s="85"/>
      <c r="F145" s="405" t="s">
        <v>0</v>
      </c>
      <c r="G145" s="409"/>
      <c r="H145" s="409"/>
      <c r="I145" s="432"/>
      <c r="J145" s="409"/>
      <c r="K145" s="362"/>
      <c r="L145" s="362"/>
      <c r="M145" s="362"/>
      <c r="N145" s="362"/>
      <c r="O145" s="362"/>
      <c r="P145" s="362"/>
      <c r="Q145" s="362"/>
      <c r="R145" s="362"/>
      <c r="S145" s="362"/>
      <c r="T145" s="362"/>
      <c r="U145" s="362"/>
      <c r="V145" s="85"/>
      <c r="W145" s="85"/>
      <c r="X145" s="85"/>
      <c r="Y145" s="85"/>
      <c r="Z145" s="85"/>
      <c r="AA145" s="85"/>
      <c r="AB145" s="85"/>
      <c r="AC145" s="85"/>
    </row>
    <row r="146" spans="1:29" s="380" customFormat="1" x14ac:dyDescent="0.25">
      <c r="A146" s="170"/>
      <c r="B146" s="170"/>
      <c r="D146" s="85"/>
      <c r="E146" s="85"/>
      <c r="F146" s="405"/>
      <c r="G146" s="409"/>
      <c r="H146" s="409"/>
      <c r="I146" s="432"/>
      <c r="J146" s="409"/>
      <c r="K146" s="362"/>
      <c r="L146" s="362"/>
      <c r="M146" s="362"/>
      <c r="N146" s="362"/>
      <c r="O146" s="362"/>
      <c r="P146" s="362"/>
      <c r="Q146" s="362"/>
      <c r="R146" s="362"/>
      <c r="S146" s="362"/>
      <c r="T146" s="362"/>
      <c r="U146" s="362"/>
      <c r="V146" s="85"/>
      <c r="W146" s="85"/>
      <c r="X146" s="85"/>
      <c r="Y146" s="85"/>
      <c r="Z146" s="85"/>
      <c r="AA146" s="85"/>
      <c r="AB146" s="85"/>
      <c r="AC146" s="85"/>
    </row>
    <row r="147" spans="1:29" s="380" customFormat="1" ht="11" thickBot="1" x14ac:dyDescent="0.3">
      <c r="A147" s="170"/>
      <c r="B147" s="170"/>
      <c r="D147" s="85"/>
      <c r="E147" s="85"/>
      <c r="F147" s="405"/>
      <c r="G147" s="409"/>
      <c r="H147" s="409"/>
      <c r="I147" s="432"/>
      <c r="J147" s="409"/>
      <c r="K147" s="362"/>
      <c r="L147" s="362"/>
      <c r="M147" s="362"/>
      <c r="N147" s="362"/>
      <c r="O147" s="362"/>
      <c r="P147" s="362"/>
      <c r="Q147" s="362"/>
      <c r="R147" s="362"/>
      <c r="S147" s="362"/>
      <c r="T147" s="362"/>
      <c r="U147" s="362"/>
      <c r="V147" s="85"/>
      <c r="W147" s="85"/>
      <c r="X147" s="85"/>
      <c r="Y147" s="85"/>
      <c r="Z147" s="85"/>
      <c r="AA147" s="85"/>
      <c r="AB147" s="85"/>
      <c r="AC147" s="85"/>
    </row>
    <row r="148" spans="1:29" s="380" customFormat="1" ht="22.25" customHeight="1" thickBot="1" x14ac:dyDescent="0.3">
      <c r="A148" s="565"/>
      <c r="B148" s="572" t="s">
        <v>63</v>
      </c>
      <c r="C148" s="381"/>
      <c r="D148" s="138" t="s">
        <v>1010</v>
      </c>
      <c r="E148" s="172" t="s">
        <v>1011</v>
      </c>
      <c r="F148" s="173" t="s">
        <v>1</v>
      </c>
      <c r="G148" s="168" t="s">
        <v>2</v>
      </c>
      <c r="H148" s="168" t="s">
        <v>3</v>
      </c>
      <c r="I148" s="168" t="s">
        <v>4</v>
      </c>
      <c r="J148" s="169" t="s">
        <v>5</v>
      </c>
      <c r="K148" s="143" t="s">
        <v>895</v>
      </c>
      <c r="L148" s="144" t="s">
        <v>896</v>
      </c>
      <c r="M148" s="144" t="s">
        <v>897</v>
      </c>
      <c r="N148" s="144" t="s">
        <v>898</v>
      </c>
      <c r="O148" s="144" t="s">
        <v>899</v>
      </c>
      <c r="P148" s="144" t="s">
        <v>900</v>
      </c>
      <c r="Q148" s="144" t="s">
        <v>901</v>
      </c>
      <c r="R148" s="144" t="s">
        <v>902</v>
      </c>
      <c r="S148" s="143" t="s">
        <v>903</v>
      </c>
      <c r="T148" s="144" t="s">
        <v>904</v>
      </c>
      <c r="U148" s="144" t="s">
        <v>905</v>
      </c>
      <c r="V148" s="152" t="s">
        <v>906</v>
      </c>
      <c r="W148" s="153" t="s">
        <v>907</v>
      </c>
      <c r="X148" s="153" t="s">
        <v>908</v>
      </c>
      <c r="Y148" s="153" t="s">
        <v>909</v>
      </c>
      <c r="Z148" s="153" t="s">
        <v>910</v>
      </c>
      <c r="AA148" s="153" t="s">
        <v>911</v>
      </c>
      <c r="AB148" s="153" t="s">
        <v>912</v>
      </c>
      <c r="AC148" s="154" t="s">
        <v>913</v>
      </c>
    </row>
    <row r="149" spans="1:29" s="380" customFormat="1" x14ac:dyDescent="0.25">
      <c r="A149" s="93" t="s">
        <v>768</v>
      </c>
      <c r="B149" s="473" t="s">
        <v>767</v>
      </c>
      <c r="C149" s="194" t="s">
        <v>963</v>
      </c>
      <c r="D149" s="214"/>
      <c r="E149" s="215"/>
      <c r="F149" s="629">
        <v>6</v>
      </c>
      <c r="G149" s="443">
        <v>28</v>
      </c>
      <c r="H149" s="389">
        <v>32</v>
      </c>
      <c r="I149" s="390"/>
      <c r="J149" s="444">
        <f t="shared" ref="J149:J153" si="4">SUM(G149:I149)</f>
        <v>60</v>
      </c>
      <c r="K149" s="664" t="s">
        <v>1152</v>
      </c>
      <c r="L149" s="204"/>
      <c r="M149" s="204"/>
      <c r="N149" s="204"/>
      <c r="O149" s="216"/>
      <c r="P149" s="216"/>
      <c r="Q149" s="204"/>
      <c r="R149" s="217"/>
      <c r="S149" s="203"/>
      <c r="T149" s="204"/>
      <c r="U149" s="205"/>
      <c r="V149" s="206"/>
      <c r="W149" s="182"/>
      <c r="X149" s="182"/>
      <c r="Y149" s="182"/>
      <c r="Z149" s="182"/>
      <c r="AA149" s="182"/>
      <c r="AB149" s="182"/>
      <c r="AC149" s="183"/>
    </row>
    <row r="150" spans="1:29" s="380" customFormat="1" x14ac:dyDescent="0.25">
      <c r="A150" s="93" t="s">
        <v>771</v>
      </c>
      <c r="B150" s="473" t="s">
        <v>770</v>
      </c>
      <c r="C150" s="194" t="s">
        <v>963</v>
      </c>
      <c r="D150" s="184"/>
      <c r="E150" s="185"/>
      <c r="F150" s="195">
        <v>6</v>
      </c>
      <c r="G150" s="165"/>
      <c r="H150" s="165"/>
      <c r="I150" s="165">
        <v>60</v>
      </c>
      <c r="J150" s="196">
        <f t="shared" si="4"/>
        <v>60</v>
      </c>
      <c r="K150" s="207"/>
      <c r="L150" s="158"/>
      <c r="M150" s="158"/>
      <c r="N150" s="210"/>
      <c r="O150" s="158"/>
      <c r="P150" s="158"/>
      <c r="Q150" s="158"/>
      <c r="R150" s="218"/>
      <c r="S150" s="207"/>
      <c r="T150" s="158"/>
      <c r="U150" s="160"/>
      <c r="V150" s="208"/>
      <c r="W150" s="149"/>
      <c r="X150" s="149"/>
      <c r="Y150" s="149"/>
      <c r="Z150" s="149"/>
      <c r="AA150" s="149"/>
      <c r="AB150" s="149"/>
      <c r="AC150" s="192"/>
    </row>
    <row r="151" spans="1:29" s="380" customFormat="1" x14ac:dyDescent="0.25">
      <c r="A151" s="93" t="s">
        <v>510</v>
      </c>
      <c r="B151" s="473" t="s">
        <v>511</v>
      </c>
      <c r="C151" s="194" t="s">
        <v>963</v>
      </c>
      <c r="D151" s="184"/>
      <c r="E151" s="185"/>
      <c r="F151" s="195">
        <v>4</v>
      </c>
      <c r="G151" s="165">
        <v>8</v>
      </c>
      <c r="H151" s="165">
        <v>8</v>
      </c>
      <c r="I151" s="165">
        <v>14</v>
      </c>
      <c r="J151" s="196">
        <f t="shared" si="4"/>
        <v>30</v>
      </c>
      <c r="K151" s="207"/>
      <c r="L151" s="210"/>
      <c r="M151" s="158"/>
      <c r="N151" s="158"/>
      <c r="O151" s="210"/>
      <c r="P151" s="210"/>
      <c r="Q151" s="158"/>
      <c r="R151" s="218"/>
      <c r="S151" s="207"/>
      <c r="T151" s="158"/>
      <c r="U151" s="160"/>
      <c r="V151" s="208"/>
      <c r="W151" s="149"/>
      <c r="X151" s="149"/>
      <c r="Y151" s="149"/>
      <c r="Z151" s="149"/>
      <c r="AA151" s="149"/>
      <c r="AB151" s="149"/>
      <c r="AC151" s="192"/>
    </row>
    <row r="152" spans="1:29" s="380" customFormat="1" x14ac:dyDescent="0.25">
      <c r="A152" s="93" t="s">
        <v>512</v>
      </c>
      <c r="B152" s="401" t="s">
        <v>615</v>
      </c>
      <c r="C152" s="194" t="s">
        <v>964</v>
      </c>
      <c r="D152" s="184"/>
      <c r="E152" s="185"/>
      <c r="F152" s="195">
        <v>4</v>
      </c>
      <c r="G152" s="165">
        <v>16</v>
      </c>
      <c r="H152" s="165">
        <v>10</v>
      </c>
      <c r="I152" s="165">
        <v>4</v>
      </c>
      <c r="J152" s="196">
        <f t="shared" si="4"/>
        <v>30</v>
      </c>
      <c r="K152" s="207"/>
      <c r="L152" s="158"/>
      <c r="M152" s="158"/>
      <c r="N152" s="158"/>
      <c r="O152" s="210"/>
      <c r="P152" s="158"/>
      <c r="Q152" s="158"/>
      <c r="R152" s="218"/>
      <c r="S152" s="207"/>
      <c r="T152" s="158"/>
      <c r="U152" s="160"/>
      <c r="V152" s="208"/>
      <c r="W152" s="149"/>
      <c r="X152" s="149"/>
      <c r="Y152" s="149"/>
      <c r="Z152" s="149"/>
      <c r="AA152" s="149"/>
      <c r="AB152" s="149"/>
      <c r="AC152" s="192"/>
    </row>
    <row r="153" spans="1:29" s="380" customFormat="1" x14ac:dyDescent="0.25">
      <c r="A153" s="93" t="s">
        <v>513</v>
      </c>
      <c r="B153" s="473" t="s">
        <v>514</v>
      </c>
      <c r="C153" s="194" t="s">
        <v>964</v>
      </c>
      <c r="D153" s="184"/>
      <c r="E153" s="185"/>
      <c r="F153" s="195">
        <v>4</v>
      </c>
      <c r="G153" s="165"/>
      <c r="H153" s="165"/>
      <c r="I153" s="165">
        <v>30</v>
      </c>
      <c r="J153" s="196">
        <f t="shared" si="4"/>
        <v>30</v>
      </c>
      <c r="K153" s="209"/>
      <c r="L153" s="158"/>
      <c r="M153" s="158"/>
      <c r="N153" s="210"/>
      <c r="O153" s="158"/>
      <c r="P153" s="158"/>
      <c r="Q153" s="158"/>
      <c r="R153" s="220"/>
      <c r="S153" s="209"/>
      <c r="T153" s="210"/>
      <c r="U153" s="160"/>
      <c r="V153" s="208"/>
      <c r="W153" s="149"/>
      <c r="X153" s="149"/>
      <c r="Y153" s="149"/>
      <c r="Z153" s="149"/>
      <c r="AA153" s="149"/>
      <c r="AB153" s="149"/>
      <c r="AC153" s="192"/>
    </row>
    <row r="154" spans="1:29" s="380" customFormat="1" x14ac:dyDescent="0.25">
      <c r="A154" s="589" t="s">
        <v>197</v>
      </c>
      <c r="B154" s="619" t="s">
        <v>13</v>
      </c>
      <c r="C154" s="194"/>
      <c r="D154" s="184"/>
      <c r="E154" s="185"/>
      <c r="F154" s="195" t="s">
        <v>0</v>
      </c>
      <c r="G154" s="165" t="s">
        <v>0</v>
      </c>
      <c r="H154" s="165" t="s">
        <v>0</v>
      </c>
      <c r="I154" s="165" t="s">
        <v>0</v>
      </c>
      <c r="J154" s="196"/>
      <c r="K154" s="209"/>
      <c r="L154" s="158"/>
      <c r="M154" s="158"/>
      <c r="N154" s="158"/>
      <c r="O154" s="158"/>
      <c r="P154" s="158"/>
      <c r="Q154" s="158"/>
      <c r="R154" s="218"/>
      <c r="S154" s="209"/>
      <c r="T154" s="158"/>
      <c r="U154" s="160"/>
      <c r="V154" s="208"/>
      <c r="W154" s="149"/>
      <c r="X154" s="149"/>
      <c r="Y154" s="149"/>
      <c r="Z154" s="149"/>
      <c r="AA154" s="149"/>
      <c r="AB154" s="149"/>
      <c r="AC154" s="192"/>
    </row>
    <row r="155" spans="1:29" s="380" customFormat="1" x14ac:dyDescent="0.25">
      <c r="A155" s="93" t="s">
        <v>79</v>
      </c>
      <c r="B155" s="401" t="s">
        <v>80</v>
      </c>
      <c r="C155" s="194" t="s">
        <v>965</v>
      </c>
      <c r="D155" s="184"/>
      <c r="E155" s="185"/>
      <c r="F155" s="195">
        <v>2</v>
      </c>
      <c r="G155" s="165">
        <v>1</v>
      </c>
      <c r="H155" s="165">
        <v>30</v>
      </c>
      <c r="I155" s="165"/>
      <c r="J155" s="196">
        <f>SUM(G155:I155)</f>
        <v>31</v>
      </c>
      <c r="K155" s="209"/>
      <c r="L155" s="158"/>
      <c r="M155" s="158"/>
      <c r="N155" s="158"/>
      <c r="O155" s="158"/>
      <c r="P155" s="158"/>
      <c r="Q155" s="158"/>
      <c r="R155" s="218"/>
      <c r="S155" s="209"/>
      <c r="T155" s="158"/>
      <c r="U155" s="160"/>
      <c r="V155" s="208"/>
      <c r="W155" s="149"/>
      <c r="X155" s="149"/>
      <c r="Y155" s="149"/>
      <c r="Z155" s="149"/>
      <c r="AA155" s="149"/>
      <c r="AB155" s="149"/>
      <c r="AC155" s="192"/>
    </row>
    <row r="156" spans="1:29" s="380" customFormat="1" x14ac:dyDescent="0.25">
      <c r="A156" s="93" t="s">
        <v>81</v>
      </c>
      <c r="B156" s="401" t="s">
        <v>62</v>
      </c>
      <c r="C156" s="194" t="s">
        <v>965</v>
      </c>
      <c r="D156" s="184"/>
      <c r="E156" s="185"/>
      <c r="F156" s="195">
        <v>2</v>
      </c>
      <c r="G156" s="165"/>
      <c r="H156" s="165">
        <v>20</v>
      </c>
      <c r="I156" s="165"/>
      <c r="J156" s="196">
        <f>SUM(G156:I156)</f>
        <v>20</v>
      </c>
      <c r="K156" s="209"/>
      <c r="L156" s="158"/>
      <c r="M156" s="158"/>
      <c r="N156" s="158"/>
      <c r="O156" s="158"/>
      <c r="P156" s="158"/>
      <c r="Q156" s="158"/>
      <c r="R156" s="218"/>
      <c r="S156" s="209"/>
      <c r="T156" s="158"/>
      <c r="U156" s="160"/>
      <c r="V156" s="208"/>
      <c r="W156" s="149"/>
      <c r="X156" s="149"/>
      <c r="Y156" s="149"/>
      <c r="Z156" s="149"/>
      <c r="AA156" s="149"/>
      <c r="AB156" s="149"/>
      <c r="AC156" s="192"/>
    </row>
    <row r="157" spans="1:29" s="380" customFormat="1" ht="11" thickBot="1" x14ac:dyDescent="0.3">
      <c r="A157" s="93" t="s">
        <v>1146</v>
      </c>
      <c r="B157" s="473" t="s">
        <v>604</v>
      </c>
      <c r="C157" s="194" t="s">
        <v>965</v>
      </c>
      <c r="D157" s="201"/>
      <c r="E157" s="202"/>
      <c r="F157" s="455">
        <v>5</v>
      </c>
      <c r="G157" s="403"/>
      <c r="H157" s="403"/>
      <c r="I157" s="403"/>
      <c r="J157" s="642"/>
      <c r="K157" s="373" t="s">
        <v>943</v>
      </c>
      <c r="L157" s="237"/>
      <c r="M157" s="237"/>
      <c r="N157" s="237"/>
      <c r="O157" s="237"/>
      <c r="P157" s="237"/>
      <c r="Q157" s="237"/>
      <c r="R157" s="665"/>
      <c r="S157" s="373"/>
      <c r="T157" s="237"/>
      <c r="U157" s="374"/>
      <c r="V157" s="212"/>
      <c r="W157" s="151"/>
      <c r="X157" s="151"/>
      <c r="Y157" s="151"/>
      <c r="Z157" s="151"/>
      <c r="AA157" s="151"/>
      <c r="AB157" s="151"/>
      <c r="AC157" s="213"/>
    </row>
    <row r="158" spans="1:29" s="380" customFormat="1" ht="11" thickBot="1" x14ac:dyDescent="0.3">
      <c r="A158" s="572" t="s">
        <v>0</v>
      </c>
      <c r="B158" s="572"/>
      <c r="C158" s="405"/>
      <c r="D158" s="85"/>
      <c r="E158" s="85"/>
      <c r="F158" s="406">
        <f>SUM(F149:F157)</f>
        <v>33</v>
      </c>
      <c r="G158" s="627">
        <f>SUM(G149:G150,G151:G153,G155:G157)</f>
        <v>53</v>
      </c>
      <c r="H158" s="627">
        <f>SUM(H149:H150,H151:H153,H155:H157)</f>
        <v>100</v>
      </c>
      <c r="I158" s="627">
        <f>SUM(I149:I150,I151:I153,I155:I157)</f>
        <v>108</v>
      </c>
      <c r="J158" s="644">
        <f>SUM(J149:J150,J151:J153,J155:J157)</f>
        <v>261</v>
      </c>
      <c r="K158" s="362"/>
      <c r="L158" s="362"/>
      <c r="M158" s="362"/>
      <c r="N158" s="362"/>
      <c r="O158" s="362"/>
      <c r="P158" s="362"/>
      <c r="Q158" s="362"/>
      <c r="R158" s="362"/>
      <c r="S158" s="362"/>
      <c r="T158" s="362"/>
      <c r="U158" s="362"/>
      <c r="V158" s="85"/>
      <c r="W158" s="85"/>
      <c r="X158" s="85"/>
      <c r="Y158" s="85"/>
      <c r="Z158" s="85"/>
      <c r="AA158" s="85"/>
      <c r="AB158" s="85"/>
      <c r="AC158" s="85"/>
    </row>
    <row r="159" spans="1:29" s="380" customFormat="1" x14ac:dyDescent="0.25">
      <c r="A159" s="572"/>
      <c r="B159" s="572"/>
      <c r="C159" s="405"/>
      <c r="D159" s="85"/>
      <c r="E159" s="85"/>
      <c r="F159" s="405" t="s">
        <v>0</v>
      </c>
      <c r="G159" s="405"/>
      <c r="H159" s="405"/>
      <c r="I159" s="405"/>
      <c r="J159" s="409"/>
      <c r="K159" s="362"/>
      <c r="L159" s="362"/>
      <c r="M159" s="362"/>
      <c r="N159" s="362"/>
      <c r="O159" s="362"/>
      <c r="P159" s="362"/>
      <c r="Q159" s="362"/>
      <c r="R159" s="362"/>
      <c r="S159" s="362"/>
      <c r="T159" s="362"/>
      <c r="U159" s="362"/>
      <c r="V159" s="85"/>
      <c r="W159" s="85"/>
      <c r="X159" s="85"/>
      <c r="Y159" s="85"/>
      <c r="Z159" s="85"/>
      <c r="AA159" s="85"/>
      <c r="AB159" s="85"/>
      <c r="AC159" s="85"/>
    </row>
    <row r="160" spans="1:29" s="380" customFormat="1" x14ac:dyDescent="0.25">
      <c r="A160" s="572"/>
      <c r="B160" s="572"/>
      <c r="C160" s="405"/>
      <c r="D160" s="85"/>
      <c r="E160" s="85"/>
      <c r="F160" s="405"/>
      <c r="G160" s="405"/>
      <c r="H160" s="405"/>
      <c r="I160" s="405"/>
      <c r="J160" s="409"/>
      <c r="K160" s="377"/>
      <c r="L160" s="362"/>
      <c r="M160" s="377"/>
      <c r="N160" s="362"/>
      <c r="O160" s="362"/>
      <c r="P160" s="377"/>
      <c r="Q160" s="377"/>
      <c r="R160" s="377"/>
      <c r="S160" s="377"/>
      <c r="T160" s="377"/>
      <c r="U160" s="362"/>
      <c r="V160" s="85"/>
      <c r="W160" s="85"/>
      <c r="X160" s="85"/>
      <c r="Y160" s="85"/>
      <c r="Z160" s="85"/>
      <c r="AA160" s="85"/>
      <c r="AB160" s="85"/>
      <c r="AC160" s="85"/>
    </row>
    <row r="161" spans="1:29" s="380" customFormat="1" ht="11" thickBot="1" x14ac:dyDescent="0.3">
      <c r="A161" s="565"/>
      <c r="B161" s="565" t="s">
        <v>891</v>
      </c>
      <c r="C161" s="405"/>
      <c r="D161" s="85"/>
      <c r="E161" s="85"/>
      <c r="F161" s="405"/>
      <c r="G161" s="405"/>
      <c r="H161" s="405"/>
      <c r="I161" s="405"/>
      <c r="J161" s="405"/>
      <c r="K161" s="362"/>
      <c r="L161" s="362"/>
      <c r="M161" s="362"/>
      <c r="N161" s="362"/>
      <c r="O161" s="362"/>
      <c r="P161" s="362"/>
      <c r="Q161" s="362"/>
      <c r="R161" s="362"/>
      <c r="S161" s="362"/>
      <c r="T161" s="362"/>
      <c r="U161" s="362"/>
      <c r="V161" s="85"/>
      <c r="W161" s="85"/>
      <c r="X161" s="85"/>
      <c r="Y161" s="85"/>
      <c r="Z161" s="85"/>
      <c r="AA161" s="85"/>
      <c r="AB161" s="85"/>
      <c r="AC161" s="85"/>
    </row>
    <row r="162" spans="1:29" s="380" customFormat="1" ht="24" customHeight="1" thickBot="1" x14ac:dyDescent="0.3">
      <c r="A162" s="565"/>
      <c r="B162" s="572" t="s">
        <v>36</v>
      </c>
      <c r="C162" s="381"/>
      <c r="D162" s="138" t="s">
        <v>1010</v>
      </c>
      <c r="E162" s="172" t="s">
        <v>1011</v>
      </c>
      <c r="F162" s="173" t="s">
        <v>1</v>
      </c>
      <c r="G162" s="168" t="s">
        <v>2</v>
      </c>
      <c r="H162" s="168" t="s">
        <v>3</v>
      </c>
      <c r="I162" s="168" t="s">
        <v>4</v>
      </c>
      <c r="J162" s="169" t="s">
        <v>5</v>
      </c>
      <c r="K162" s="143" t="s">
        <v>895</v>
      </c>
      <c r="L162" s="144" t="s">
        <v>896</v>
      </c>
      <c r="M162" s="144" t="s">
        <v>897</v>
      </c>
      <c r="N162" s="144" t="s">
        <v>898</v>
      </c>
      <c r="O162" s="144" t="s">
        <v>899</v>
      </c>
      <c r="P162" s="144" t="s">
        <v>900</v>
      </c>
      <c r="Q162" s="144" t="s">
        <v>901</v>
      </c>
      <c r="R162" s="144" t="s">
        <v>902</v>
      </c>
      <c r="S162" s="143" t="s">
        <v>903</v>
      </c>
      <c r="T162" s="144" t="s">
        <v>904</v>
      </c>
      <c r="U162" s="144" t="s">
        <v>905</v>
      </c>
      <c r="V162" s="152" t="s">
        <v>906</v>
      </c>
      <c r="W162" s="153" t="s">
        <v>907</v>
      </c>
      <c r="X162" s="153" t="s">
        <v>908</v>
      </c>
      <c r="Y162" s="153" t="s">
        <v>909</v>
      </c>
      <c r="Z162" s="153" t="s">
        <v>910</v>
      </c>
      <c r="AA162" s="153" t="s">
        <v>911</v>
      </c>
      <c r="AB162" s="153" t="s">
        <v>912</v>
      </c>
      <c r="AC162" s="154" t="s">
        <v>913</v>
      </c>
    </row>
    <row r="163" spans="1:29" s="380" customFormat="1" x14ac:dyDescent="0.25">
      <c r="A163" s="93" t="s">
        <v>760</v>
      </c>
      <c r="B163" s="473" t="s">
        <v>859</v>
      </c>
      <c r="C163" s="194" t="s">
        <v>963</v>
      </c>
      <c r="D163" s="146"/>
      <c r="E163" s="175"/>
      <c r="F163" s="629">
        <v>6</v>
      </c>
      <c r="G163" s="443">
        <v>28</v>
      </c>
      <c r="H163" s="389">
        <v>32</v>
      </c>
      <c r="I163" s="390"/>
      <c r="J163" s="444">
        <f>SUM(G163:I163)</f>
        <v>60</v>
      </c>
      <c r="K163" s="664" t="s">
        <v>1152</v>
      </c>
      <c r="L163" s="204"/>
      <c r="M163" s="204"/>
      <c r="N163" s="204"/>
      <c r="O163" s="216"/>
      <c r="P163" s="216"/>
      <c r="Q163" s="204"/>
      <c r="R163" s="217"/>
      <c r="S163" s="203"/>
      <c r="T163" s="204"/>
      <c r="U163" s="205"/>
      <c r="V163" s="206"/>
      <c r="W163" s="182"/>
      <c r="X163" s="182"/>
      <c r="Y163" s="182"/>
      <c r="Z163" s="182"/>
      <c r="AA163" s="182"/>
      <c r="AB163" s="182"/>
      <c r="AC163" s="183"/>
    </row>
    <row r="164" spans="1:29" s="380" customFormat="1" x14ac:dyDescent="0.25">
      <c r="A164" s="93" t="s">
        <v>762</v>
      </c>
      <c r="B164" s="473" t="s">
        <v>765</v>
      </c>
      <c r="C164" s="194" t="s">
        <v>963</v>
      </c>
      <c r="D164" s="184"/>
      <c r="E164" s="185"/>
      <c r="F164" s="195">
        <v>6</v>
      </c>
      <c r="G164" s="165">
        <v>28</v>
      </c>
      <c r="H164" s="424">
        <v>32</v>
      </c>
      <c r="I164" s="614"/>
      <c r="J164" s="196">
        <f>SUM(G164:I164)</f>
        <v>60</v>
      </c>
      <c r="K164" s="207"/>
      <c r="L164" s="158"/>
      <c r="M164" s="158"/>
      <c r="N164" s="158"/>
      <c r="O164" s="210"/>
      <c r="P164" s="210"/>
      <c r="Q164" s="158"/>
      <c r="R164" s="218"/>
      <c r="S164" s="207"/>
      <c r="T164" s="158"/>
      <c r="U164" s="160"/>
      <c r="V164" s="208"/>
      <c r="W164" s="149"/>
      <c r="X164" s="149"/>
      <c r="Y164" s="149"/>
      <c r="Z164" s="149"/>
      <c r="AA164" s="149"/>
      <c r="AB164" s="149"/>
      <c r="AC164" s="192"/>
    </row>
    <row r="165" spans="1:29" s="380" customFormat="1" x14ac:dyDescent="0.25">
      <c r="A165" s="93" t="s">
        <v>502</v>
      </c>
      <c r="B165" s="473" t="s">
        <v>503</v>
      </c>
      <c r="C165" s="194" t="s">
        <v>963</v>
      </c>
      <c r="D165" s="184"/>
      <c r="E165" s="185"/>
      <c r="F165" s="195">
        <v>4</v>
      </c>
      <c r="G165" s="165">
        <v>6</v>
      </c>
      <c r="H165" s="165">
        <v>20</v>
      </c>
      <c r="I165" s="165">
        <v>4</v>
      </c>
      <c r="J165" s="196">
        <f>SUM(G165:I165)</f>
        <v>30</v>
      </c>
      <c r="K165" s="207"/>
      <c r="L165" s="158"/>
      <c r="M165" s="158"/>
      <c r="N165" s="210"/>
      <c r="O165" s="210"/>
      <c r="P165" s="158"/>
      <c r="Q165" s="158"/>
      <c r="R165" s="218"/>
      <c r="S165" s="207"/>
      <c r="T165" s="158"/>
      <c r="U165" s="160"/>
      <c r="V165" s="208"/>
      <c r="W165" s="149"/>
      <c r="X165" s="149"/>
      <c r="Y165" s="149"/>
      <c r="Z165" s="149"/>
      <c r="AA165" s="149"/>
      <c r="AB165" s="149"/>
      <c r="AC165" s="192"/>
    </row>
    <row r="166" spans="1:29" s="380" customFormat="1" x14ac:dyDescent="0.25">
      <c r="A166" s="93" t="s">
        <v>504</v>
      </c>
      <c r="B166" s="401" t="s">
        <v>766</v>
      </c>
      <c r="C166" s="194" t="s">
        <v>964</v>
      </c>
      <c r="D166" s="184"/>
      <c r="E166" s="185"/>
      <c r="F166" s="195">
        <v>4</v>
      </c>
      <c r="G166" s="165">
        <v>16</v>
      </c>
      <c r="H166" s="165">
        <v>14</v>
      </c>
      <c r="I166" s="165"/>
      <c r="J166" s="196">
        <f>SUM(G166:I166)</f>
        <v>30</v>
      </c>
      <c r="K166" s="207"/>
      <c r="L166" s="158"/>
      <c r="M166" s="158"/>
      <c r="N166" s="158"/>
      <c r="O166" s="210"/>
      <c r="P166" s="158"/>
      <c r="Q166" s="158"/>
      <c r="R166" s="218"/>
      <c r="S166" s="207"/>
      <c r="T166" s="158"/>
      <c r="U166" s="160"/>
      <c r="V166" s="208"/>
      <c r="W166" s="149"/>
      <c r="X166" s="149"/>
      <c r="Y166" s="149"/>
      <c r="Z166" s="149"/>
      <c r="AA166" s="149"/>
      <c r="AB166" s="149"/>
      <c r="AC166" s="192"/>
    </row>
    <row r="167" spans="1:29" s="380" customFormat="1" x14ac:dyDescent="0.25">
      <c r="A167" s="93" t="s">
        <v>505</v>
      </c>
      <c r="B167" s="473" t="s">
        <v>506</v>
      </c>
      <c r="C167" s="194" t="s">
        <v>964</v>
      </c>
      <c r="D167" s="184"/>
      <c r="E167" s="185"/>
      <c r="F167" s="195">
        <v>4</v>
      </c>
      <c r="G167" s="165"/>
      <c r="H167" s="165"/>
      <c r="I167" s="165">
        <v>30</v>
      </c>
      <c r="J167" s="196">
        <f>SUM(G167:I167)</f>
        <v>30</v>
      </c>
      <c r="K167" s="207"/>
      <c r="L167" s="158"/>
      <c r="M167" s="158"/>
      <c r="N167" s="210"/>
      <c r="O167" s="158"/>
      <c r="P167" s="158"/>
      <c r="Q167" s="158"/>
      <c r="R167" s="218"/>
      <c r="S167" s="209"/>
      <c r="T167" s="158"/>
      <c r="U167" s="219"/>
      <c r="V167" s="208"/>
      <c r="W167" s="149"/>
      <c r="X167" s="149"/>
      <c r="Y167" s="149"/>
      <c r="Z167" s="149"/>
      <c r="AA167" s="149"/>
      <c r="AB167" s="149"/>
      <c r="AC167" s="192"/>
    </row>
    <row r="168" spans="1:29" s="380" customFormat="1" x14ac:dyDescent="0.25">
      <c r="A168" s="93" t="s">
        <v>1147</v>
      </c>
      <c r="B168" s="551" t="s">
        <v>599</v>
      </c>
      <c r="C168" s="171" t="s">
        <v>964</v>
      </c>
      <c r="D168" s="184"/>
      <c r="E168" s="185"/>
      <c r="F168" s="195">
        <v>5</v>
      </c>
      <c r="G168" s="165"/>
      <c r="H168" s="165"/>
      <c r="I168" s="165"/>
      <c r="J168" s="196"/>
      <c r="K168" s="209" t="s">
        <v>943</v>
      </c>
      <c r="L168" s="158"/>
      <c r="M168" s="158"/>
      <c r="N168" s="158"/>
      <c r="O168" s="158"/>
      <c r="P168" s="158"/>
      <c r="Q168" s="158"/>
      <c r="R168" s="218"/>
      <c r="S168" s="209"/>
      <c r="T168" s="158"/>
      <c r="U168" s="160"/>
      <c r="V168" s="208"/>
      <c r="W168" s="149"/>
      <c r="X168" s="149"/>
      <c r="Y168" s="149"/>
      <c r="Z168" s="149"/>
      <c r="AA168" s="149"/>
      <c r="AB168" s="149"/>
      <c r="AC168" s="192"/>
    </row>
    <row r="169" spans="1:29" s="380" customFormat="1" x14ac:dyDescent="0.25">
      <c r="A169" s="93" t="s">
        <v>1148</v>
      </c>
      <c r="B169" s="551" t="s">
        <v>600</v>
      </c>
      <c r="C169" s="171" t="s">
        <v>965</v>
      </c>
      <c r="D169" s="184"/>
      <c r="E169" s="185"/>
      <c r="F169" s="195">
        <v>3</v>
      </c>
      <c r="G169" s="165"/>
      <c r="H169" s="165"/>
      <c r="I169" s="165"/>
      <c r="J169" s="196"/>
      <c r="K169" s="209" t="s">
        <v>943</v>
      </c>
      <c r="L169" s="158"/>
      <c r="M169" s="158"/>
      <c r="N169" s="158"/>
      <c r="O169" s="158"/>
      <c r="P169" s="158"/>
      <c r="Q169" s="158"/>
      <c r="R169" s="218"/>
      <c r="S169" s="209"/>
      <c r="T169" s="158"/>
      <c r="U169" s="160"/>
      <c r="V169" s="208"/>
      <c r="W169" s="149"/>
      <c r="X169" s="149"/>
      <c r="Y169" s="149"/>
      <c r="Z169" s="149"/>
      <c r="AA169" s="149"/>
      <c r="AB169" s="149"/>
      <c r="AC169" s="192"/>
    </row>
    <row r="170" spans="1:29" s="380" customFormat="1" x14ac:dyDescent="0.25">
      <c r="A170" s="589" t="s">
        <v>56</v>
      </c>
      <c r="B170" s="619" t="s">
        <v>13</v>
      </c>
      <c r="C170" s="194"/>
      <c r="D170" s="184"/>
      <c r="E170" s="185"/>
      <c r="F170" s="195" t="s">
        <v>0</v>
      </c>
      <c r="G170" s="165"/>
      <c r="H170" s="165"/>
      <c r="I170" s="165"/>
      <c r="J170" s="196"/>
      <c r="K170" s="209"/>
      <c r="L170" s="158"/>
      <c r="M170" s="158"/>
      <c r="N170" s="158"/>
      <c r="O170" s="158"/>
      <c r="P170" s="158"/>
      <c r="Q170" s="158"/>
      <c r="R170" s="218"/>
      <c r="S170" s="209"/>
      <c r="T170" s="158"/>
      <c r="U170" s="160"/>
      <c r="V170" s="208"/>
      <c r="W170" s="149"/>
      <c r="X170" s="149"/>
      <c r="Y170" s="149"/>
      <c r="Z170" s="149"/>
      <c r="AA170" s="149"/>
      <c r="AB170" s="149"/>
      <c r="AC170" s="192"/>
    </row>
    <row r="171" spans="1:29" s="380" customFormat="1" x14ac:dyDescent="0.25">
      <c r="A171" s="93" t="s">
        <v>57</v>
      </c>
      <c r="B171" s="401" t="s">
        <v>58</v>
      </c>
      <c r="C171" s="194" t="s">
        <v>965</v>
      </c>
      <c r="D171" s="184"/>
      <c r="E171" s="185"/>
      <c r="F171" s="195">
        <v>2</v>
      </c>
      <c r="G171" s="165">
        <v>1</v>
      </c>
      <c r="H171" s="165">
        <v>30</v>
      </c>
      <c r="I171" s="165"/>
      <c r="J171" s="196">
        <f>SUM(G171:I171)</f>
        <v>31</v>
      </c>
      <c r="K171" s="209"/>
      <c r="L171" s="158"/>
      <c r="M171" s="158"/>
      <c r="N171" s="158"/>
      <c r="O171" s="158"/>
      <c r="P171" s="158"/>
      <c r="Q171" s="158"/>
      <c r="R171" s="218"/>
      <c r="S171" s="209"/>
      <c r="T171" s="158"/>
      <c r="U171" s="160"/>
      <c r="V171" s="208"/>
      <c r="W171" s="149"/>
      <c r="X171" s="149"/>
      <c r="Y171" s="149"/>
      <c r="Z171" s="149"/>
      <c r="AA171" s="149"/>
      <c r="AB171" s="149"/>
      <c r="AC171" s="192"/>
    </row>
    <row r="172" spans="1:29" s="380" customFormat="1" x14ac:dyDescent="0.25">
      <c r="A172" s="93" t="s">
        <v>60</v>
      </c>
      <c r="B172" s="473" t="s">
        <v>889</v>
      </c>
      <c r="C172" s="194" t="s">
        <v>965</v>
      </c>
      <c r="D172" s="184"/>
      <c r="E172" s="185"/>
      <c r="F172" s="195">
        <v>2</v>
      </c>
      <c r="G172" s="165"/>
      <c r="H172" s="165">
        <v>20</v>
      </c>
      <c r="I172" s="165"/>
      <c r="J172" s="196">
        <f>SUM(G172:I172)</f>
        <v>20</v>
      </c>
      <c r="K172" s="209"/>
      <c r="L172" s="158"/>
      <c r="M172" s="158"/>
      <c r="N172" s="158"/>
      <c r="O172" s="158"/>
      <c r="P172" s="158"/>
      <c r="Q172" s="158"/>
      <c r="R172" s="218"/>
      <c r="S172" s="209"/>
      <c r="T172" s="158"/>
      <c r="U172" s="160"/>
      <c r="V172" s="208"/>
      <c r="W172" s="149"/>
      <c r="X172" s="149"/>
      <c r="Y172" s="149"/>
      <c r="Z172" s="149"/>
      <c r="AA172" s="149"/>
      <c r="AB172" s="149"/>
      <c r="AC172" s="192"/>
    </row>
    <row r="173" spans="1:29" s="380" customFormat="1" ht="11" thickBot="1" x14ac:dyDescent="0.3">
      <c r="A173" s="93" t="s">
        <v>61</v>
      </c>
      <c r="B173" s="401" t="s">
        <v>62</v>
      </c>
      <c r="C173" s="194" t="s">
        <v>965</v>
      </c>
      <c r="D173" s="201"/>
      <c r="E173" s="202"/>
      <c r="F173" s="455">
        <v>2</v>
      </c>
      <c r="G173" s="403"/>
      <c r="H173" s="403">
        <v>20</v>
      </c>
      <c r="I173" s="403"/>
      <c r="J173" s="642">
        <f>SUM(G173:I173)</f>
        <v>20</v>
      </c>
      <c r="K173" s="373"/>
      <c r="L173" s="237"/>
      <c r="M173" s="237"/>
      <c r="N173" s="237"/>
      <c r="O173" s="237"/>
      <c r="P173" s="237"/>
      <c r="Q173" s="237"/>
      <c r="R173" s="665"/>
      <c r="S173" s="373"/>
      <c r="T173" s="237"/>
      <c r="U173" s="374"/>
      <c r="V173" s="212"/>
      <c r="W173" s="151"/>
      <c r="X173" s="151"/>
      <c r="Y173" s="151"/>
      <c r="Z173" s="151"/>
      <c r="AA173" s="151"/>
      <c r="AB173" s="151"/>
      <c r="AC173" s="213"/>
    </row>
    <row r="174" spans="1:29" s="380" customFormat="1" ht="11" thickBot="1" x14ac:dyDescent="0.3">
      <c r="A174" s="170" t="s">
        <v>0</v>
      </c>
      <c r="B174" s="170"/>
      <c r="D174" s="85"/>
      <c r="E174" s="85"/>
      <c r="F174" s="406">
        <f>SUM(F163:F173)</f>
        <v>38</v>
      </c>
      <c r="G174" s="627">
        <f>SUM(G163:G173)</f>
        <v>79</v>
      </c>
      <c r="H174" s="627">
        <f>SUM(H163:H173)</f>
        <v>168</v>
      </c>
      <c r="I174" s="627">
        <f>SUM(I163:I173)</f>
        <v>34</v>
      </c>
      <c r="J174" s="644">
        <f>SUM(J163:J173)</f>
        <v>281</v>
      </c>
      <c r="K174" s="362"/>
      <c r="L174" s="362"/>
      <c r="M174" s="362"/>
      <c r="N174" s="362"/>
      <c r="O174" s="362"/>
      <c r="P174" s="362"/>
      <c r="Q174" s="362"/>
      <c r="R174" s="362"/>
      <c r="S174" s="362"/>
      <c r="T174" s="362"/>
      <c r="U174" s="362"/>
      <c r="V174" s="85"/>
      <c r="W174" s="85"/>
      <c r="X174" s="85"/>
      <c r="Y174" s="85"/>
      <c r="Z174" s="85"/>
      <c r="AA174" s="85"/>
      <c r="AB174" s="85"/>
      <c r="AC174" s="85"/>
    </row>
    <row r="175" spans="1:29" s="380" customFormat="1" x14ac:dyDescent="0.25">
      <c r="A175" s="170" t="s">
        <v>0</v>
      </c>
      <c r="B175" s="170"/>
      <c r="D175" s="85"/>
      <c r="E175" s="85"/>
      <c r="F175" s="405" t="s">
        <v>0</v>
      </c>
      <c r="G175" s="409"/>
      <c r="H175" s="409"/>
      <c r="I175" s="432"/>
      <c r="J175" s="409"/>
      <c r="K175" s="362"/>
      <c r="L175" s="362"/>
      <c r="M175" s="362"/>
      <c r="N175" s="362"/>
      <c r="O175" s="362"/>
      <c r="P175" s="362"/>
      <c r="Q175" s="362"/>
      <c r="R175" s="362"/>
      <c r="S175" s="362"/>
      <c r="T175" s="362"/>
      <c r="U175" s="362"/>
      <c r="V175" s="85"/>
      <c r="W175" s="85"/>
      <c r="X175" s="85"/>
      <c r="Y175" s="85"/>
      <c r="Z175" s="85"/>
      <c r="AA175" s="85"/>
      <c r="AB175" s="85"/>
      <c r="AC175" s="85"/>
    </row>
    <row r="176" spans="1:29" s="380" customFormat="1" ht="11" thickBot="1" x14ac:dyDescent="0.3">
      <c r="A176" s="170"/>
      <c r="B176" s="170"/>
      <c r="D176" s="85"/>
      <c r="E176" s="85"/>
      <c r="F176" s="405"/>
      <c r="G176" s="409"/>
      <c r="H176" s="409"/>
      <c r="I176" s="432"/>
      <c r="J176" s="409"/>
      <c r="K176" s="362"/>
      <c r="L176" s="362"/>
      <c r="M176" s="362"/>
      <c r="N176" s="362"/>
      <c r="O176" s="362"/>
      <c r="P176" s="362"/>
      <c r="Q176" s="362"/>
      <c r="R176" s="362"/>
      <c r="S176" s="362"/>
      <c r="T176" s="362"/>
      <c r="U176" s="362"/>
      <c r="V176" s="85"/>
      <c r="W176" s="85"/>
      <c r="X176" s="85"/>
      <c r="Y176" s="85"/>
      <c r="Z176" s="85"/>
      <c r="AA176" s="85"/>
      <c r="AB176" s="85"/>
      <c r="AC176" s="85"/>
    </row>
    <row r="177" spans="1:40" s="380" customFormat="1" ht="25.25" customHeight="1" thickBot="1" x14ac:dyDescent="0.3">
      <c r="A177" s="565"/>
      <c r="B177" s="572" t="s">
        <v>63</v>
      </c>
      <c r="C177" s="381"/>
      <c r="D177" s="138" t="s">
        <v>1010</v>
      </c>
      <c r="E177" s="172" t="s">
        <v>1011</v>
      </c>
      <c r="F177" s="173" t="s">
        <v>1</v>
      </c>
      <c r="G177" s="168" t="s">
        <v>2</v>
      </c>
      <c r="H177" s="168" t="s">
        <v>3</v>
      </c>
      <c r="I177" s="168" t="s">
        <v>4</v>
      </c>
      <c r="J177" s="169" t="s">
        <v>5</v>
      </c>
      <c r="K177" s="143" t="s">
        <v>895</v>
      </c>
      <c r="L177" s="144" t="s">
        <v>896</v>
      </c>
      <c r="M177" s="144" t="s">
        <v>897</v>
      </c>
      <c r="N177" s="144" t="s">
        <v>898</v>
      </c>
      <c r="O177" s="144" t="s">
        <v>899</v>
      </c>
      <c r="P177" s="144" t="s">
        <v>900</v>
      </c>
      <c r="Q177" s="144" t="s">
        <v>901</v>
      </c>
      <c r="R177" s="144" t="s">
        <v>902</v>
      </c>
      <c r="S177" s="143" t="s">
        <v>903</v>
      </c>
      <c r="T177" s="144" t="s">
        <v>904</v>
      </c>
      <c r="U177" s="144" t="s">
        <v>905</v>
      </c>
      <c r="V177" s="152" t="s">
        <v>906</v>
      </c>
      <c r="W177" s="153" t="s">
        <v>907</v>
      </c>
      <c r="X177" s="153" t="s">
        <v>908</v>
      </c>
      <c r="Y177" s="153" t="s">
        <v>909</v>
      </c>
      <c r="Z177" s="153" t="s">
        <v>910</v>
      </c>
      <c r="AA177" s="153" t="s">
        <v>911</v>
      </c>
      <c r="AB177" s="153" t="s">
        <v>912</v>
      </c>
      <c r="AC177" s="154" t="s">
        <v>913</v>
      </c>
    </row>
    <row r="178" spans="1:40" s="380" customFormat="1" x14ac:dyDescent="0.25">
      <c r="A178" s="93" t="s">
        <v>768</v>
      </c>
      <c r="B178" s="473" t="s">
        <v>858</v>
      </c>
      <c r="C178" s="194" t="s">
        <v>963</v>
      </c>
      <c r="D178" s="214"/>
      <c r="E178" s="215"/>
      <c r="F178" s="629">
        <v>6</v>
      </c>
      <c r="G178" s="443">
        <v>28</v>
      </c>
      <c r="H178" s="389">
        <v>32</v>
      </c>
      <c r="I178" s="390"/>
      <c r="J178" s="444">
        <f>SUM(G178:I178)</f>
        <v>60</v>
      </c>
      <c r="K178" s="664" t="s">
        <v>1152</v>
      </c>
      <c r="L178" s="204"/>
      <c r="M178" s="204"/>
      <c r="N178" s="204"/>
      <c r="O178" s="216"/>
      <c r="P178" s="216"/>
      <c r="Q178" s="204"/>
      <c r="R178" s="217"/>
      <c r="S178" s="203"/>
      <c r="T178" s="204"/>
      <c r="U178" s="205"/>
      <c r="V178" s="206"/>
      <c r="W178" s="182"/>
      <c r="X178" s="182"/>
      <c r="Y178" s="182"/>
      <c r="Z178" s="182"/>
      <c r="AA178" s="182"/>
      <c r="AB178" s="182"/>
      <c r="AC178" s="183"/>
    </row>
    <row r="179" spans="1:40" s="380" customFormat="1" x14ac:dyDescent="0.25">
      <c r="A179" s="93" t="s">
        <v>771</v>
      </c>
      <c r="B179" s="473" t="s">
        <v>770</v>
      </c>
      <c r="C179" s="194" t="s">
        <v>963</v>
      </c>
      <c r="D179" s="184"/>
      <c r="E179" s="185"/>
      <c r="F179" s="195">
        <v>6</v>
      </c>
      <c r="G179" s="165"/>
      <c r="H179" s="165"/>
      <c r="I179" s="165">
        <v>60</v>
      </c>
      <c r="J179" s="196">
        <f>SUM(G179:I179)</f>
        <v>60</v>
      </c>
      <c r="K179" s="207"/>
      <c r="L179" s="158"/>
      <c r="M179" s="158"/>
      <c r="N179" s="210"/>
      <c r="O179" s="158"/>
      <c r="P179" s="158"/>
      <c r="Q179" s="158"/>
      <c r="R179" s="218"/>
      <c r="S179" s="207"/>
      <c r="T179" s="158"/>
      <c r="U179" s="160"/>
      <c r="V179" s="208"/>
      <c r="W179" s="149"/>
      <c r="X179" s="149"/>
      <c r="Y179" s="149"/>
      <c r="Z179" s="149"/>
      <c r="AA179" s="149"/>
      <c r="AB179" s="149"/>
      <c r="AC179" s="192"/>
    </row>
    <row r="180" spans="1:40" s="380" customFormat="1" x14ac:dyDescent="0.25">
      <c r="A180" s="93" t="s">
        <v>510</v>
      </c>
      <c r="B180" s="473" t="s">
        <v>511</v>
      </c>
      <c r="C180" s="194" t="s">
        <v>963</v>
      </c>
      <c r="D180" s="184"/>
      <c r="E180" s="185"/>
      <c r="F180" s="195">
        <v>4</v>
      </c>
      <c r="G180" s="165">
        <v>8</v>
      </c>
      <c r="H180" s="165">
        <v>8</v>
      </c>
      <c r="I180" s="165">
        <v>14</v>
      </c>
      <c r="J180" s="196">
        <f>SUM(G180:I180)</f>
        <v>30</v>
      </c>
      <c r="K180" s="207"/>
      <c r="L180" s="210"/>
      <c r="M180" s="158"/>
      <c r="N180" s="158"/>
      <c r="O180" s="210"/>
      <c r="P180" s="210"/>
      <c r="Q180" s="158"/>
      <c r="R180" s="218"/>
      <c r="S180" s="207"/>
      <c r="T180" s="158"/>
      <c r="U180" s="160"/>
      <c r="V180" s="208"/>
      <c r="W180" s="149"/>
      <c r="X180" s="149"/>
      <c r="Y180" s="149"/>
      <c r="Z180" s="149"/>
      <c r="AA180" s="149"/>
      <c r="AB180" s="149"/>
      <c r="AC180" s="192"/>
    </row>
    <row r="181" spans="1:40" s="380" customFormat="1" x14ac:dyDescent="0.25">
      <c r="A181" s="93" t="s">
        <v>512</v>
      </c>
      <c r="B181" s="401" t="s">
        <v>615</v>
      </c>
      <c r="C181" s="194" t="s">
        <v>964</v>
      </c>
      <c r="D181" s="184"/>
      <c r="E181" s="185"/>
      <c r="F181" s="195">
        <v>4</v>
      </c>
      <c r="G181" s="165">
        <v>16</v>
      </c>
      <c r="H181" s="165">
        <v>14</v>
      </c>
      <c r="I181" s="165"/>
      <c r="J181" s="196">
        <f>SUM(G181:I181)</f>
        <v>30</v>
      </c>
      <c r="K181" s="207"/>
      <c r="L181" s="158"/>
      <c r="M181" s="158"/>
      <c r="N181" s="158"/>
      <c r="O181" s="210"/>
      <c r="P181" s="158"/>
      <c r="Q181" s="158"/>
      <c r="R181" s="218"/>
      <c r="S181" s="207"/>
      <c r="T181" s="158"/>
      <c r="U181" s="160"/>
      <c r="V181" s="208"/>
      <c r="W181" s="149"/>
      <c r="X181" s="149"/>
      <c r="Y181" s="149"/>
      <c r="Z181" s="149"/>
      <c r="AA181" s="149"/>
      <c r="AB181" s="149"/>
      <c r="AC181" s="192"/>
    </row>
    <row r="182" spans="1:40" s="380" customFormat="1" x14ac:dyDescent="0.25">
      <c r="A182" s="93" t="s">
        <v>513</v>
      </c>
      <c r="B182" s="473" t="s">
        <v>514</v>
      </c>
      <c r="C182" s="194" t="s">
        <v>964</v>
      </c>
      <c r="D182" s="184"/>
      <c r="E182" s="185"/>
      <c r="F182" s="195">
        <v>4</v>
      </c>
      <c r="G182" s="165"/>
      <c r="H182" s="165"/>
      <c r="I182" s="165">
        <v>30</v>
      </c>
      <c r="J182" s="196">
        <f>SUM(G182:I182)</f>
        <v>30</v>
      </c>
      <c r="K182" s="209"/>
      <c r="L182" s="158"/>
      <c r="M182" s="158"/>
      <c r="N182" s="210"/>
      <c r="O182" s="158"/>
      <c r="P182" s="158"/>
      <c r="Q182" s="158"/>
      <c r="R182" s="220"/>
      <c r="S182" s="209"/>
      <c r="T182" s="210"/>
      <c r="U182" s="160"/>
      <c r="V182" s="208"/>
      <c r="W182" s="149"/>
      <c r="X182" s="149"/>
      <c r="Y182" s="149"/>
      <c r="Z182" s="149"/>
      <c r="AA182" s="149"/>
      <c r="AB182" s="149"/>
      <c r="AC182" s="192"/>
    </row>
    <row r="183" spans="1:40" s="380" customFormat="1" x14ac:dyDescent="0.25">
      <c r="A183" s="93" t="s">
        <v>1149</v>
      </c>
      <c r="B183" s="557" t="s">
        <v>601</v>
      </c>
      <c r="C183" s="171" t="s">
        <v>964</v>
      </c>
      <c r="D183" s="184"/>
      <c r="E183" s="185"/>
      <c r="F183" s="195">
        <v>5</v>
      </c>
      <c r="G183" s="165"/>
      <c r="H183" s="165"/>
      <c r="I183" s="165"/>
      <c r="J183" s="196"/>
      <c r="K183" s="209" t="s">
        <v>943</v>
      </c>
      <c r="L183" s="158"/>
      <c r="M183" s="158"/>
      <c r="N183" s="158"/>
      <c r="O183" s="158"/>
      <c r="P183" s="158"/>
      <c r="Q183" s="158"/>
      <c r="R183" s="218"/>
      <c r="S183" s="209"/>
      <c r="T183" s="158"/>
      <c r="U183" s="160"/>
      <c r="V183" s="208"/>
      <c r="W183" s="149"/>
      <c r="X183" s="149"/>
      <c r="Y183" s="149"/>
      <c r="Z183" s="149"/>
      <c r="AA183" s="149"/>
      <c r="AB183" s="149"/>
      <c r="AC183" s="192"/>
    </row>
    <row r="184" spans="1:40" s="380" customFormat="1" x14ac:dyDescent="0.25">
      <c r="A184" s="589" t="s">
        <v>197</v>
      </c>
      <c r="B184" s="619" t="s">
        <v>13</v>
      </c>
      <c r="C184" s="194"/>
      <c r="D184" s="184"/>
      <c r="E184" s="185"/>
      <c r="F184" s="195" t="s">
        <v>0</v>
      </c>
      <c r="G184" s="165" t="s">
        <v>0</v>
      </c>
      <c r="H184" s="165" t="s">
        <v>0</v>
      </c>
      <c r="I184" s="165" t="s">
        <v>0</v>
      </c>
      <c r="J184" s="196"/>
      <c r="K184" s="209"/>
      <c r="L184" s="158"/>
      <c r="M184" s="158"/>
      <c r="N184" s="158"/>
      <c r="O184" s="158"/>
      <c r="P184" s="158"/>
      <c r="Q184" s="158"/>
      <c r="R184" s="218"/>
      <c r="S184" s="209"/>
      <c r="T184" s="158"/>
      <c r="U184" s="160"/>
      <c r="V184" s="208"/>
      <c r="W184" s="149"/>
      <c r="X184" s="149"/>
      <c r="Y184" s="149"/>
      <c r="Z184" s="149"/>
      <c r="AA184" s="149"/>
      <c r="AB184" s="149"/>
      <c r="AC184" s="192"/>
    </row>
    <row r="185" spans="1:40" s="380" customFormat="1" x14ac:dyDescent="0.25">
      <c r="A185" s="93" t="s">
        <v>1150</v>
      </c>
      <c r="B185" s="552" t="s">
        <v>602</v>
      </c>
      <c r="C185" s="194" t="s">
        <v>965</v>
      </c>
      <c r="D185" s="184"/>
      <c r="E185" s="185"/>
      <c r="F185" s="195">
        <v>2</v>
      </c>
      <c r="G185" s="165"/>
      <c r="H185" s="165"/>
      <c r="I185" s="165"/>
      <c r="J185" s="196"/>
      <c r="K185" s="209" t="s">
        <v>943</v>
      </c>
      <c r="L185" s="158"/>
      <c r="M185" s="158"/>
      <c r="N185" s="158"/>
      <c r="O185" s="158"/>
      <c r="P185" s="158"/>
      <c r="Q185" s="158"/>
      <c r="R185" s="218"/>
      <c r="S185" s="209"/>
      <c r="T185" s="158"/>
      <c r="U185" s="160"/>
      <c r="V185" s="208"/>
      <c r="W185" s="149"/>
      <c r="X185" s="149"/>
      <c r="Y185" s="149"/>
      <c r="Z185" s="149"/>
      <c r="AA185" s="149"/>
      <c r="AB185" s="149"/>
      <c r="AC185" s="192"/>
    </row>
    <row r="186" spans="1:40" s="380" customFormat="1" x14ac:dyDescent="0.25">
      <c r="A186" s="93" t="s">
        <v>81</v>
      </c>
      <c r="B186" s="401" t="s">
        <v>62</v>
      </c>
      <c r="C186" s="194" t="s">
        <v>965</v>
      </c>
      <c r="D186" s="184"/>
      <c r="E186" s="185"/>
      <c r="F186" s="195">
        <v>2</v>
      </c>
      <c r="G186" s="165"/>
      <c r="H186" s="165">
        <v>20</v>
      </c>
      <c r="I186" s="165"/>
      <c r="J186" s="196">
        <f>SUM(G186:I186)</f>
        <v>20</v>
      </c>
      <c r="K186" s="209"/>
      <c r="L186" s="158"/>
      <c r="M186" s="158"/>
      <c r="N186" s="158"/>
      <c r="O186" s="158"/>
      <c r="P186" s="158"/>
      <c r="Q186" s="158"/>
      <c r="R186" s="218"/>
      <c r="S186" s="209"/>
      <c r="T186" s="158"/>
      <c r="U186" s="160"/>
      <c r="V186" s="208"/>
      <c r="W186" s="149"/>
      <c r="X186" s="149"/>
      <c r="Y186" s="149"/>
      <c r="Z186" s="149"/>
      <c r="AA186" s="149"/>
      <c r="AB186" s="149"/>
      <c r="AC186" s="192"/>
    </row>
    <row r="187" spans="1:40" s="380" customFormat="1" ht="11" thickBot="1" x14ac:dyDescent="0.3">
      <c r="A187" s="93" t="s">
        <v>1151</v>
      </c>
      <c r="B187" s="473" t="s">
        <v>603</v>
      </c>
      <c r="C187" s="194" t="s">
        <v>965</v>
      </c>
      <c r="D187" s="201"/>
      <c r="E187" s="202"/>
      <c r="F187" s="455">
        <v>5</v>
      </c>
      <c r="G187" s="403"/>
      <c r="H187" s="403"/>
      <c r="I187" s="403"/>
      <c r="J187" s="642"/>
      <c r="K187" s="373" t="s">
        <v>943</v>
      </c>
      <c r="L187" s="237"/>
      <c r="M187" s="237"/>
      <c r="N187" s="237"/>
      <c r="O187" s="237"/>
      <c r="P187" s="237"/>
      <c r="Q187" s="237"/>
      <c r="R187" s="665"/>
      <c r="S187" s="373"/>
      <c r="T187" s="237"/>
      <c r="U187" s="374"/>
      <c r="V187" s="212"/>
      <c r="W187" s="151"/>
      <c r="X187" s="151"/>
      <c r="Y187" s="151"/>
      <c r="Z187" s="151"/>
      <c r="AA187" s="151"/>
      <c r="AB187" s="151"/>
      <c r="AC187" s="213"/>
    </row>
    <row r="188" spans="1:40" s="380" customFormat="1" ht="11" thickBot="1" x14ac:dyDescent="0.3">
      <c r="A188" s="572" t="s">
        <v>0</v>
      </c>
      <c r="B188" s="572"/>
      <c r="C188" s="405"/>
      <c r="D188" s="85"/>
      <c r="E188" s="85"/>
      <c r="F188" s="406">
        <f>SUM(F178:F187)</f>
        <v>38</v>
      </c>
      <c r="G188" s="627">
        <f>SUM(G178:G187)</f>
        <v>52</v>
      </c>
      <c r="H188" s="627">
        <f>SUM(H178:H187)</f>
        <v>74</v>
      </c>
      <c r="I188" s="627">
        <f>SUM(I178:I187)</f>
        <v>104</v>
      </c>
      <c r="J188" s="644">
        <f>SUM(J178:J187)</f>
        <v>230</v>
      </c>
      <c r="K188" s="362"/>
      <c r="L188" s="362"/>
      <c r="M188" s="362"/>
      <c r="N188" s="362"/>
      <c r="O188" s="362"/>
      <c r="P188" s="362"/>
      <c r="Q188" s="362"/>
      <c r="R188" s="362"/>
      <c r="S188" s="362"/>
      <c r="T188" s="362"/>
      <c r="U188" s="362"/>
      <c r="V188" s="85"/>
      <c r="W188" s="85"/>
      <c r="X188" s="85"/>
      <c r="Y188" s="85"/>
      <c r="Z188" s="85"/>
      <c r="AA188" s="85"/>
      <c r="AB188" s="85"/>
      <c r="AC188" s="85"/>
    </row>
    <row r="189" spans="1:40" s="380" customFormat="1" x14ac:dyDescent="0.25">
      <c r="A189" s="170"/>
      <c r="B189" s="170"/>
      <c r="D189" s="85"/>
      <c r="E189" s="85"/>
      <c r="K189" s="377"/>
      <c r="L189" s="362"/>
      <c r="M189" s="377"/>
      <c r="N189" s="362"/>
      <c r="O189" s="362"/>
      <c r="P189" s="377"/>
      <c r="Q189" s="377"/>
      <c r="R189" s="377"/>
      <c r="S189" s="377"/>
      <c r="T189" s="605"/>
      <c r="U189" s="362"/>
      <c r="V189" s="85"/>
      <c r="W189" s="85"/>
      <c r="X189" s="85"/>
      <c r="Y189" s="85"/>
      <c r="Z189" s="85"/>
      <c r="AA189" s="85"/>
      <c r="AB189" s="85"/>
      <c r="AC189" s="85"/>
    </row>
    <row r="190" spans="1:40" s="380" customFormat="1" x14ac:dyDescent="0.25">
      <c r="A190" s="572"/>
      <c r="B190" s="572"/>
      <c r="C190" s="405"/>
      <c r="D190" s="85"/>
      <c r="E190" s="85"/>
      <c r="I190" s="405"/>
      <c r="J190" s="405"/>
      <c r="K190" s="377"/>
      <c r="L190" s="377"/>
      <c r="M190" s="605"/>
      <c r="N190" s="362"/>
      <c r="O190" s="362"/>
      <c r="P190" s="362"/>
      <c r="Q190" s="362"/>
      <c r="R190" s="362"/>
      <c r="S190" s="362"/>
      <c r="T190" s="362"/>
      <c r="U190" s="362"/>
      <c r="V190" s="85"/>
      <c r="W190" s="85"/>
      <c r="X190" s="85"/>
      <c r="Y190" s="85"/>
      <c r="Z190" s="85"/>
      <c r="AA190" s="85"/>
      <c r="AB190" s="85"/>
      <c r="AC190" s="85"/>
    </row>
    <row r="191" spans="1:40" s="380" customFormat="1" ht="11" thickBot="1" x14ac:dyDescent="0.3">
      <c r="A191" s="565"/>
      <c r="B191" s="565" t="s">
        <v>777</v>
      </c>
      <c r="D191" s="85"/>
      <c r="E191" s="85"/>
      <c r="F191" s="420"/>
      <c r="G191" s="420"/>
      <c r="H191" s="405"/>
      <c r="K191" s="362"/>
      <c r="L191" s="362"/>
      <c r="M191" s="362"/>
      <c r="N191" s="362"/>
      <c r="O191" s="362"/>
      <c r="P191" s="362"/>
      <c r="Q191" s="362"/>
      <c r="R191" s="362"/>
      <c r="S191" s="362"/>
      <c r="T191" s="362"/>
      <c r="U191" s="362"/>
      <c r="V191" s="670"/>
      <c r="W191" s="670"/>
      <c r="X191" s="85"/>
      <c r="Y191" s="85"/>
      <c r="Z191" s="85"/>
      <c r="AA191" s="85"/>
      <c r="AB191" s="85"/>
      <c r="AC191" s="85"/>
    </row>
    <row r="192" spans="1:40" s="380" customFormat="1" ht="23.5" customHeight="1" thickBot="1" x14ac:dyDescent="0.3">
      <c r="A192" s="565"/>
      <c r="B192" s="572" t="s">
        <v>84</v>
      </c>
      <c r="C192" s="381"/>
      <c r="D192" s="138" t="s">
        <v>1010</v>
      </c>
      <c r="E192" s="172" t="s">
        <v>1011</v>
      </c>
      <c r="F192" s="173" t="s">
        <v>1</v>
      </c>
      <c r="G192" s="168" t="s">
        <v>2</v>
      </c>
      <c r="H192" s="168" t="s">
        <v>3</v>
      </c>
      <c r="I192" s="168" t="s">
        <v>4</v>
      </c>
      <c r="J192" s="169" t="s">
        <v>5</v>
      </c>
      <c r="K192" s="143" t="s">
        <v>895</v>
      </c>
      <c r="L192" s="144" t="s">
        <v>896</v>
      </c>
      <c r="M192" s="144" t="s">
        <v>897</v>
      </c>
      <c r="N192" s="144" t="s">
        <v>898</v>
      </c>
      <c r="O192" s="144" t="s">
        <v>899</v>
      </c>
      <c r="P192" s="144" t="s">
        <v>900</v>
      </c>
      <c r="Q192" s="144" t="s">
        <v>901</v>
      </c>
      <c r="R192" s="144" t="s">
        <v>902</v>
      </c>
      <c r="S192" s="143" t="s">
        <v>903</v>
      </c>
      <c r="T192" s="144" t="s">
        <v>904</v>
      </c>
      <c r="U192" s="144" t="s">
        <v>905</v>
      </c>
      <c r="V192" s="152" t="s">
        <v>906</v>
      </c>
      <c r="W192" s="153" t="s">
        <v>907</v>
      </c>
      <c r="X192" s="153" t="s">
        <v>908</v>
      </c>
      <c r="Y192" s="153" t="s">
        <v>909</v>
      </c>
      <c r="Z192" s="153" t="s">
        <v>910</v>
      </c>
      <c r="AA192" s="153" t="s">
        <v>911</v>
      </c>
      <c r="AB192" s="153" t="s">
        <v>912</v>
      </c>
      <c r="AC192" s="154" t="s">
        <v>913</v>
      </c>
      <c r="AD192" s="145" t="s">
        <v>1013</v>
      </c>
      <c r="AE192" s="405"/>
      <c r="AF192" s="405"/>
      <c r="AG192" s="405"/>
      <c r="AH192" s="381"/>
      <c r="AI192" s="381"/>
      <c r="AJ192" s="381"/>
      <c r="AK192" s="381"/>
      <c r="AL192" s="381"/>
      <c r="AM192" s="381"/>
      <c r="AN192" s="381"/>
    </row>
    <row r="193" spans="1:46" s="380" customFormat="1" x14ac:dyDescent="0.25">
      <c r="A193" s="93" t="s">
        <v>779</v>
      </c>
      <c r="B193" s="473" t="s">
        <v>778</v>
      </c>
      <c r="C193" s="194" t="s">
        <v>963</v>
      </c>
      <c r="D193" s="146" t="s">
        <v>25</v>
      </c>
      <c r="E193" s="175" t="s">
        <v>25</v>
      </c>
      <c r="F193" s="629">
        <v>6</v>
      </c>
      <c r="G193" s="443">
        <v>24</v>
      </c>
      <c r="H193" s="389">
        <v>36</v>
      </c>
      <c r="I193" s="390"/>
      <c r="J193" s="444">
        <f>SUM(G193:I193)</f>
        <v>60</v>
      </c>
      <c r="K193" s="203" t="s">
        <v>924</v>
      </c>
      <c r="L193" s="216" t="s">
        <v>924</v>
      </c>
      <c r="M193" s="204"/>
      <c r="N193" s="204"/>
      <c r="O193" s="216" t="s">
        <v>923</v>
      </c>
      <c r="P193" s="216" t="s">
        <v>923</v>
      </c>
      <c r="Q193" s="204"/>
      <c r="R193" s="205"/>
      <c r="S193" s="203" t="s">
        <v>933</v>
      </c>
      <c r="T193" s="204"/>
      <c r="U193" s="205"/>
      <c r="V193" s="214" t="s">
        <v>25</v>
      </c>
      <c r="W193" s="182" t="s">
        <v>25</v>
      </c>
      <c r="X193" s="182" t="s">
        <v>25</v>
      </c>
      <c r="Y193" s="182" t="s">
        <v>25</v>
      </c>
      <c r="Z193" s="182" t="s">
        <v>25</v>
      </c>
      <c r="AA193" s="182" t="s">
        <v>25</v>
      </c>
      <c r="AB193" s="182" t="s">
        <v>25</v>
      </c>
      <c r="AC193" s="183"/>
      <c r="AD193" s="616" t="s">
        <v>780</v>
      </c>
      <c r="AE193" s="645"/>
      <c r="AF193" s="646"/>
      <c r="AG193" s="645"/>
      <c r="AN193" s="420"/>
    </row>
    <row r="194" spans="1:46" s="380" customFormat="1" ht="21" x14ac:dyDescent="0.25">
      <c r="A194" s="93" t="s">
        <v>782</v>
      </c>
      <c r="B194" s="473" t="s">
        <v>781</v>
      </c>
      <c r="C194" s="194" t="s">
        <v>963</v>
      </c>
      <c r="D194" s="184" t="s">
        <v>25</v>
      </c>
      <c r="E194" s="185"/>
      <c r="F194" s="195">
        <v>6</v>
      </c>
      <c r="G194" s="165">
        <v>34</v>
      </c>
      <c r="H194" s="165">
        <v>26</v>
      </c>
      <c r="I194" s="165"/>
      <c r="J194" s="196">
        <f>SUM(G194:I194)</f>
        <v>60</v>
      </c>
      <c r="K194" s="186" t="s">
        <v>929</v>
      </c>
      <c r="L194" s="188"/>
      <c r="M194" s="188"/>
      <c r="N194" s="188"/>
      <c r="O194" s="187" t="s">
        <v>923</v>
      </c>
      <c r="P194" s="187" t="s">
        <v>923</v>
      </c>
      <c r="Q194" s="188"/>
      <c r="R194" s="189"/>
      <c r="S194" s="186" t="s">
        <v>933</v>
      </c>
      <c r="T194" s="188"/>
      <c r="U194" s="189"/>
      <c r="V194" s="148" t="s">
        <v>25</v>
      </c>
      <c r="W194" s="149" t="s">
        <v>25</v>
      </c>
      <c r="X194" s="149" t="s">
        <v>25</v>
      </c>
      <c r="Y194" s="149" t="s">
        <v>25</v>
      </c>
      <c r="Z194" s="149" t="s">
        <v>25</v>
      </c>
      <c r="AA194" s="149" t="s">
        <v>25</v>
      </c>
      <c r="AB194" s="149" t="s">
        <v>25</v>
      </c>
      <c r="AC194" s="192"/>
      <c r="AD194" s="616" t="s">
        <v>783</v>
      </c>
      <c r="AG194" s="645"/>
      <c r="AL194" s="420"/>
      <c r="AN194" s="420"/>
    </row>
    <row r="195" spans="1:46" s="380" customFormat="1" x14ac:dyDescent="0.25">
      <c r="A195" s="93" t="s">
        <v>515</v>
      </c>
      <c r="B195" s="473" t="s">
        <v>533</v>
      </c>
      <c r="C195" s="194" t="s">
        <v>963</v>
      </c>
      <c r="D195" s="184"/>
      <c r="E195" s="185" t="s">
        <v>25</v>
      </c>
      <c r="F195" s="195">
        <v>4</v>
      </c>
      <c r="G195" s="165">
        <v>14</v>
      </c>
      <c r="H195" s="165">
        <v>16</v>
      </c>
      <c r="I195" s="165"/>
      <c r="J195" s="196">
        <f>SUM(G195:I195)</f>
        <v>30</v>
      </c>
      <c r="K195" s="186" t="s">
        <v>1012</v>
      </c>
      <c r="L195" s="187" t="s">
        <v>1070</v>
      </c>
      <c r="M195" s="188"/>
      <c r="N195" s="188"/>
      <c r="O195" s="187" t="s">
        <v>984</v>
      </c>
      <c r="P195" s="188"/>
      <c r="Q195" s="187"/>
      <c r="R195" s="189"/>
      <c r="S195" s="186" t="s">
        <v>931</v>
      </c>
      <c r="T195" s="188"/>
      <c r="U195" s="189"/>
      <c r="V195" s="148" t="s">
        <v>25</v>
      </c>
      <c r="W195" s="149" t="s">
        <v>25</v>
      </c>
      <c r="X195" s="149" t="s">
        <v>25</v>
      </c>
      <c r="Y195" s="149" t="s">
        <v>25</v>
      </c>
      <c r="Z195" s="149" t="s">
        <v>25</v>
      </c>
      <c r="AA195" s="149" t="s">
        <v>25</v>
      </c>
      <c r="AB195" s="149" t="s">
        <v>25</v>
      </c>
      <c r="AC195" s="192" t="s">
        <v>25</v>
      </c>
      <c r="AD195" s="616" t="s">
        <v>1059</v>
      </c>
      <c r="AG195" s="645"/>
      <c r="AN195" s="420"/>
    </row>
    <row r="196" spans="1:46" s="380" customFormat="1" ht="21" x14ac:dyDescent="0.25">
      <c r="A196" s="93" t="s">
        <v>516</v>
      </c>
      <c r="B196" s="473" t="s">
        <v>616</v>
      </c>
      <c r="C196" s="194" t="s">
        <v>964</v>
      </c>
      <c r="D196" s="184"/>
      <c r="E196" s="185"/>
      <c r="F196" s="195">
        <v>4</v>
      </c>
      <c r="G196" s="165" t="s">
        <v>0</v>
      </c>
      <c r="H196" s="165" t="s">
        <v>0</v>
      </c>
      <c r="I196" s="165">
        <v>30</v>
      </c>
      <c r="J196" s="196">
        <f>SUM(G196:I196)</f>
        <v>30</v>
      </c>
      <c r="K196" s="186" t="s">
        <v>929</v>
      </c>
      <c r="L196" s="188"/>
      <c r="M196" s="188"/>
      <c r="N196" s="187" t="s">
        <v>929</v>
      </c>
      <c r="O196" s="188"/>
      <c r="P196" s="188"/>
      <c r="Q196" s="188"/>
      <c r="R196" s="193" t="s">
        <v>1105</v>
      </c>
      <c r="S196" s="186" t="s">
        <v>931</v>
      </c>
      <c r="T196" s="188"/>
      <c r="U196" s="189"/>
      <c r="V196" s="148" t="s">
        <v>25</v>
      </c>
      <c r="W196" s="149" t="s">
        <v>25</v>
      </c>
      <c r="X196" s="149" t="s">
        <v>25</v>
      </c>
      <c r="Y196" s="149" t="s">
        <v>25</v>
      </c>
      <c r="Z196" s="149" t="s">
        <v>25</v>
      </c>
      <c r="AA196" s="149" t="s">
        <v>25</v>
      </c>
      <c r="AB196" s="149" t="s">
        <v>25</v>
      </c>
      <c r="AC196" s="192" t="s">
        <v>25</v>
      </c>
      <c r="AD196" s="616" t="s">
        <v>530</v>
      </c>
      <c r="AG196" s="645"/>
      <c r="AH196" s="420"/>
      <c r="AI196" s="420"/>
      <c r="AL196" s="420"/>
      <c r="AM196" s="420"/>
      <c r="AN196" s="420"/>
    </row>
    <row r="197" spans="1:46" s="380" customFormat="1" ht="23" customHeight="1" x14ac:dyDescent="0.25">
      <c r="A197" s="93" t="s">
        <v>517</v>
      </c>
      <c r="B197" s="473" t="s">
        <v>617</v>
      </c>
      <c r="C197" s="194" t="s">
        <v>964</v>
      </c>
      <c r="D197" s="184"/>
      <c r="E197" s="185"/>
      <c r="F197" s="195">
        <v>4</v>
      </c>
      <c r="G197" s="165"/>
      <c r="H197" s="165"/>
      <c r="I197" s="165">
        <v>30</v>
      </c>
      <c r="J197" s="196">
        <f>SUM(G197:I197)</f>
        <v>30</v>
      </c>
      <c r="K197" s="186" t="s">
        <v>1163</v>
      </c>
      <c r="L197" s="188" t="s">
        <v>1112</v>
      </c>
      <c r="M197" s="188"/>
      <c r="N197" s="187"/>
      <c r="O197" s="188"/>
      <c r="P197" s="188"/>
      <c r="Q197" s="188"/>
      <c r="R197" s="189"/>
      <c r="S197" s="186" t="s">
        <v>931</v>
      </c>
      <c r="T197" s="188"/>
      <c r="U197" s="189"/>
      <c r="V197" s="148" t="s">
        <v>25</v>
      </c>
      <c r="W197" s="149" t="s">
        <v>25</v>
      </c>
      <c r="X197" s="149" t="s">
        <v>25</v>
      </c>
      <c r="Y197" s="149" t="s">
        <v>25</v>
      </c>
      <c r="Z197" s="149" t="s">
        <v>25</v>
      </c>
      <c r="AA197" s="149" t="s">
        <v>25</v>
      </c>
      <c r="AB197" s="149" t="s">
        <v>25</v>
      </c>
      <c r="AC197" s="192" t="s">
        <v>25</v>
      </c>
      <c r="AD197" s="616" t="s">
        <v>1061</v>
      </c>
      <c r="AG197" s="645"/>
      <c r="AH197" s="420"/>
      <c r="AI197" s="420"/>
      <c r="AL197" s="420"/>
      <c r="AM197" s="420"/>
      <c r="AN197" s="420"/>
    </row>
    <row r="198" spans="1:46" s="380" customFormat="1" x14ac:dyDescent="0.25">
      <c r="A198" s="93"/>
      <c r="B198" s="619" t="s">
        <v>999</v>
      </c>
      <c r="C198" s="194"/>
      <c r="D198" s="184"/>
      <c r="E198" s="185"/>
      <c r="F198" s="195"/>
      <c r="G198" s="165"/>
      <c r="H198" s="165"/>
      <c r="I198" s="165"/>
      <c r="J198" s="196"/>
      <c r="K198" s="161"/>
      <c r="L198" s="188"/>
      <c r="M198" s="188"/>
      <c r="N198" s="672"/>
      <c r="O198" s="604"/>
      <c r="P198" s="604"/>
      <c r="Q198" s="188"/>
      <c r="R198" s="189"/>
      <c r="S198" s="673"/>
      <c r="T198" s="604"/>
      <c r="U198" s="671"/>
      <c r="V198" s="148"/>
      <c r="W198" s="149"/>
      <c r="X198" s="674"/>
      <c r="Y198" s="149"/>
      <c r="Z198" s="149"/>
      <c r="AA198" s="149"/>
      <c r="AB198" s="149"/>
      <c r="AC198" s="192"/>
      <c r="AD198" s="397"/>
      <c r="AG198" s="645"/>
      <c r="AH198" s="420"/>
      <c r="AI198" s="420"/>
      <c r="AL198" s="420"/>
      <c r="AM198" s="420"/>
      <c r="AN198" s="420"/>
    </row>
    <row r="199" spans="1:46" s="380" customFormat="1" x14ac:dyDescent="0.25">
      <c r="A199" s="93"/>
      <c r="B199" s="554" t="s">
        <v>55</v>
      </c>
      <c r="C199" s="194"/>
      <c r="D199" s="184"/>
      <c r="E199" s="185"/>
      <c r="F199" s="195"/>
      <c r="G199" s="165"/>
      <c r="H199" s="165"/>
      <c r="I199" s="165"/>
      <c r="J199" s="196"/>
      <c r="K199" s="161"/>
      <c r="L199" s="188"/>
      <c r="M199" s="188"/>
      <c r="N199" s="672"/>
      <c r="O199" s="604"/>
      <c r="P199" s="604"/>
      <c r="Q199" s="188"/>
      <c r="R199" s="189"/>
      <c r="S199" s="673"/>
      <c r="T199" s="604"/>
      <c r="U199" s="671"/>
      <c r="V199" s="148"/>
      <c r="W199" s="149"/>
      <c r="X199" s="674"/>
      <c r="Y199" s="149"/>
      <c r="Z199" s="149"/>
      <c r="AA199" s="149"/>
      <c r="AB199" s="149"/>
      <c r="AC199" s="192"/>
      <c r="AD199" s="397"/>
      <c r="AG199" s="645"/>
      <c r="AH199" s="420"/>
      <c r="AI199" s="420"/>
      <c r="AL199" s="420"/>
      <c r="AM199" s="420"/>
      <c r="AN199" s="420"/>
    </row>
    <row r="200" spans="1:46" s="380" customFormat="1" x14ac:dyDescent="0.25">
      <c r="A200" s="590" t="s">
        <v>101</v>
      </c>
      <c r="B200" s="568" t="s">
        <v>810</v>
      </c>
      <c r="C200" s="194"/>
      <c r="D200" s="184"/>
      <c r="E200" s="185"/>
      <c r="F200" s="446">
        <v>3</v>
      </c>
      <c r="G200" s="473">
        <v>16</v>
      </c>
      <c r="H200" s="473">
        <v>14</v>
      </c>
      <c r="I200" s="473"/>
      <c r="J200" s="474">
        <f t="shared" ref="J200" si="5">SUM(G200:I200)</f>
        <v>30</v>
      </c>
      <c r="K200" s="161" t="s">
        <v>948</v>
      </c>
      <c r="L200" s="188"/>
      <c r="M200" s="188"/>
      <c r="N200" s="672"/>
      <c r="O200" s="604"/>
      <c r="P200" s="604"/>
      <c r="Q200" s="188"/>
      <c r="R200" s="189"/>
      <c r="S200" s="673"/>
      <c r="T200" s="604"/>
      <c r="U200" s="671"/>
      <c r="V200" s="148"/>
      <c r="W200" s="149"/>
      <c r="X200" s="674"/>
      <c r="Y200" s="149"/>
      <c r="Z200" s="149"/>
      <c r="AA200" s="149"/>
      <c r="AB200" s="149"/>
      <c r="AC200" s="192"/>
      <c r="AD200" s="397"/>
      <c r="AG200" s="645"/>
      <c r="AH200" s="420"/>
      <c r="AI200" s="420"/>
      <c r="AL200" s="420"/>
      <c r="AM200" s="420"/>
      <c r="AN200" s="420"/>
    </row>
    <row r="201" spans="1:46" s="380" customFormat="1" x14ac:dyDescent="0.25">
      <c r="A201" s="589" t="s">
        <v>807</v>
      </c>
      <c r="B201" s="619" t="s">
        <v>13</v>
      </c>
      <c r="C201" s="194"/>
      <c r="D201" s="184"/>
      <c r="E201" s="185"/>
      <c r="F201" s="195"/>
      <c r="G201" s="165"/>
      <c r="H201" s="165"/>
      <c r="I201" s="165"/>
      <c r="J201" s="196"/>
      <c r="K201" s="161"/>
      <c r="L201" s="188"/>
      <c r="M201" s="188"/>
      <c r="N201" s="188"/>
      <c r="O201" s="604"/>
      <c r="P201" s="604"/>
      <c r="Q201" s="188"/>
      <c r="R201" s="189"/>
      <c r="S201" s="673"/>
      <c r="T201" s="604"/>
      <c r="U201" s="671"/>
      <c r="V201" s="148"/>
      <c r="W201" s="149"/>
      <c r="X201" s="674"/>
      <c r="Y201" s="149"/>
      <c r="Z201" s="149"/>
      <c r="AA201" s="149"/>
      <c r="AB201" s="149"/>
      <c r="AC201" s="192"/>
      <c r="AD201" s="397"/>
      <c r="AH201" s="420"/>
      <c r="AI201" s="420"/>
      <c r="AL201" s="420"/>
      <c r="AM201" s="420"/>
      <c r="AN201" s="420"/>
    </row>
    <row r="202" spans="1:46" s="380" customFormat="1" x14ac:dyDescent="0.25">
      <c r="A202" s="93" t="s">
        <v>102</v>
      </c>
      <c r="B202" s="401" t="s">
        <v>103</v>
      </c>
      <c r="C202" s="194" t="s">
        <v>965</v>
      </c>
      <c r="D202" s="184"/>
      <c r="E202" s="185"/>
      <c r="F202" s="195">
        <v>2</v>
      </c>
      <c r="G202" s="165">
        <v>1</v>
      </c>
      <c r="H202" s="165">
        <v>30</v>
      </c>
      <c r="I202" s="165"/>
      <c r="J202" s="196">
        <f>SUM(G202:I202)</f>
        <v>31</v>
      </c>
      <c r="K202" s="221" t="s">
        <v>1178</v>
      </c>
      <c r="L202" s="222" t="s">
        <v>1182</v>
      </c>
      <c r="M202" s="200"/>
      <c r="N202" s="200"/>
      <c r="O202" s="200"/>
      <c r="P202" s="200"/>
      <c r="Q202" s="200"/>
      <c r="R202" s="223"/>
      <c r="S202" s="483" t="s">
        <v>1178</v>
      </c>
      <c r="T202" s="200"/>
      <c r="U202" s="223"/>
      <c r="V202" s="148"/>
      <c r="W202" s="149"/>
      <c r="X202" s="149" t="s">
        <v>25</v>
      </c>
      <c r="Y202" s="149"/>
      <c r="Z202" s="149"/>
      <c r="AA202" s="149"/>
      <c r="AB202" s="149"/>
      <c r="AC202" s="192"/>
      <c r="AD202" s="616" t="s">
        <v>221</v>
      </c>
      <c r="AH202" s="420"/>
      <c r="AI202" s="420"/>
      <c r="AL202" s="420"/>
      <c r="AM202" s="420"/>
      <c r="AN202" s="420"/>
    </row>
    <row r="203" spans="1:46" s="380" customFormat="1" x14ac:dyDescent="0.25">
      <c r="A203" s="93" t="s">
        <v>104</v>
      </c>
      <c r="B203" s="473" t="s">
        <v>890</v>
      </c>
      <c r="C203" s="194" t="s">
        <v>965</v>
      </c>
      <c r="D203" s="184"/>
      <c r="E203" s="185"/>
      <c r="F203" s="195">
        <v>2</v>
      </c>
      <c r="G203" s="165"/>
      <c r="H203" s="165">
        <v>20</v>
      </c>
      <c r="I203" s="165"/>
      <c r="J203" s="196">
        <f>SUM(G203:I203)</f>
        <v>20</v>
      </c>
      <c r="K203" s="221" t="s">
        <v>1092</v>
      </c>
      <c r="L203" s="200" t="s">
        <v>1092</v>
      </c>
      <c r="M203" s="188"/>
      <c r="N203" s="188"/>
      <c r="O203" s="188"/>
      <c r="P203" s="188"/>
      <c r="Q203" s="188"/>
      <c r="R203" s="189"/>
      <c r="S203" s="197" t="s">
        <v>951</v>
      </c>
      <c r="T203" s="188"/>
      <c r="U203" s="189"/>
      <c r="V203" s="148" t="s">
        <v>25</v>
      </c>
      <c r="W203" s="149"/>
      <c r="X203" s="149"/>
      <c r="Y203" s="149"/>
      <c r="Z203" s="149"/>
      <c r="AA203" s="149"/>
      <c r="AB203" s="149"/>
      <c r="AC203" s="192"/>
      <c r="AD203" s="397"/>
      <c r="AH203" s="420"/>
      <c r="AI203" s="420"/>
      <c r="AL203" s="420"/>
      <c r="AM203" s="420"/>
      <c r="AN203" s="420"/>
    </row>
    <row r="204" spans="1:46" s="380" customFormat="1" ht="11" thickBot="1" x14ac:dyDescent="0.3">
      <c r="A204" s="93" t="s">
        <v>105</v>
      </c>
      <c r="B204" s="401" t="s">
        <v>62</v>
      </c>
      <c r="C204" s="194" t="s">
        <v>965</v>
      </c>
      <c r="D204" s="201"/>
      <c r="E204" s="202"/>
      <c r="F204" s="455">
        <v>2</v>
      </c>
      <c r="G204" s="403"/>
      <c r="H204" s="403">
        <v>20</v>
      </c>
      <c r="I204" s="403"/>
      <c r="J204" s="642">
        <f>SUM(G204:I204)</f>
        <v>20</v>
      </c>
      <c r="K204" s="666"/>
      <c r="L204" s="641"/>
      <c r="M204" s="641"/>
      <c r="N204" s="641"/>
      <c r="O204" s="641"/>
      <c r="P204" s="641"/>
      <c r="Q204" s="641"/>
      <c r="R204" s="608"/>
      <c r="S204" s="666"/>
      <c r="T204" s="641"/>
      <c r="U204" s="608"/>
      <c r="V204" s="150"/>
      <c r="W204" s="151"/>
      <c r="X204" s="675"/>
      <c r="Y204" s="151"/>
      <c r="Z204" s="151"/>
      <c r="AA204" s="151"/>
      <c r="AB204" s="151"/>
      <c r="AC204" s="213"/>
      <c r="AD204" s="402"/>
    </row>
    <row r="205" spans="1:46" s="380" customFormat="1" ht="11" thickBot="1" x14ac:dyDescent="0.3">
      <c r="A205" s="572" t="s">
        <v>0</v>
      </c>
      <c r="B205" s="572"/>
      <c r="C205" s="405"/>
      <c r="D205" s="85"/>
      <c r="E205" s="85"/>
      <c r="F205" s="406">
        <f>SUM(F193:F197,F202:F204)</f>
        <v>30</v>
      </c>
      <c r="G205" s="627">
        <f>SUM(G193:G197,G202:G204)</f>
        <v>73</v>
      </c>
      <c r="H205" s="627">
        <f>SUM(H193:H197,H202:H204)</f>
        <v>148</v>
      </c>
      <c r="I205" s="627">
        <f>SUM(I193:I197,I202:I204)</f>
        <v>60</v>
      </c>
      <c r="J205" s="644">
        <f>SUM(J193:J197,J202:J204)</f>
        <v>281</v>
      </c>
      <c r="K205" s="362"/>
      <c r="L205" s="362"/>
      <c r="M205" s="362"/>
      <c r="N205" s="362"/>
      <c r="O205" s="362"/>
      <c r="P205" s="362"/>
      <c r="Q205" s="362"/>
      <c r="R205" s="362"/>
      <c r="S205" s="362"/>
      <c r="T205" s="362"/>
      <c r="U205" s="605"/>
      <c r="V205" s="676"/>
      <c r="W205" s="676"/>
      <c r="X205" s="676"/>
      <c r="Y205" s="85"/>
      <c r="Z205" s="85"/>
      <c r="AA205" s="85"/>
      <c r="AB205" s="85"/>
      <c r="AC205" s="85"/>
      <c r="AD205" s="409"/>
      <c r="AJ205" s="405"/>
      <c r="AM205" s="405"/>
      <c r="AN205" s="409"/>
      <c r="AO205" s="409"/>
      <c r="AP205" s="409"/>
      <c r="AQ205" s="409"/>
    </row>
    <row r="206" spans="1:46" s="380" customFormat="1" x14ac:dyDescent="0.25">
      <c r="A206" s="572"/>
      <c r="B206" s="572"/>
      <c r="C206" s="405"/>
      <c r="D206" s="85"/>
      <c r="E206" s="85"/>
      <c r="I206" s="405"/>
      <c r="J206" s="409"/>
      <c r="K206" s="605"/>
      <c r="L206" s="677"/>
      <c r="M206" s="605"/>
      <c r="N206" s="362"/>
      <c r="O206" s="362"/>
      <c r="P206" s="362"/>
      <c r="Q206" s="362"/>
      <c r="R206" s="362"/>
      <c r="S206" s="362"/>
      <c r="T206" s="362"/>
      <c r="U206" s="362"/>
      <c r="V206" s="85"/>
      <c r="W206" s="85"/>
      <c r="X206" s="676"/>
      <c r="Y206" s="676"/>
      <c r="Z206" s="678"/>
      <c r="AA206" s="676"/>
      <c r="AB206" s="85"/>
      <c r="AC206" s="85"/>
      <c r="AD206" s="405"/>
      <c r="AM206" s="405"/>
      <c r="AP206" s="405"/>
      <c r="AQ206" s="409"/>
      <c r="AR206" s="409"/>
      <c r="AS206" s="432"/>
      <c r="AT206" s="409"/>
    </row>
    <row r="207" spans="1:46" s="380" customFormat="1" ht="11" thickBot="1" x14ac:dyDescent="0.3">
      <c r="A207" s="572"/>
      <c r="B207" s="572"/>
      <c r="C207" s="405"/>
      <c r="D207" s="85"/>
      <c r="E207" s="85"/>
      <c r="I207" s="405"/>
      <c r="J207" s="409"/>
      <c r="K207" s="605"/>
      <c r="L207" s="677"/>
      <c r="M207" s="605"/>
      <c r="N207" s="362"/>
      <c r="O207" s="362"/>
      <c r="P207" s="362"/>
      <c r="Q207" s="362"/>
      <c r="R207" s="362"/>
      <c r="S207" s="362"/>
      <c r="T207" s="362"/>
      <c r="U207" s="362"/>
      <c r="V207" s="85"/>
      <c r="W207" s="85"/>
      <c r="X207" s="676"/>
      <c r="Y207" s="676"/>
      <c r="Z207" s="678"/>
      <c r="AA207" s="676"/>
      <c r="AB207" s="85"/>
      <c r="AC207" s="85"/>
      <c r="AD207" s="405"/>
      <c r="AM207" s="405"/>
      <c r="AP207" s="405"/>
      <c r="AQ207" s="409"/>
      <c r="AR207" s="409"/>
      <c r="AS207" s="432"/>
      <c r="AT207" s="409"/>
    </row>
    <row r="208" spans="1:46" s="380" customFormat="1" ht="24" customHeight="1" thickBot="1" x14ac:dyDescent="0.3">
      <c r="A208" s="565"/>
      <c r="B208" s="572" t="s">
        <v>106</v>
      </c>
      <c r="C208" s="381"/>
      <c r="D208" s="138" t="s">
        <v>1010</v>
      </c>
      <c r="E208" s="172" t="s">
        <v>1011</v>
      </c>
      <c r="F208" s="173" t="s">
        <v>1</v>
      </c>
      <c r="G208" s="168" t="s">
        <v>2</v>
      </c>
      <c r="H208" s="168" t="s">
        <v>3</v>
      </c>
      <c r="I208" s="168" t="s">
        <v>4</v>
      </c>
      <c r="J208" s="169" t="s">
        <v>5</v>
      </c>
      <c r="K208" s="143" t="s">
        <v>895</v>
      </c>
      <c r="L208" s="144" t="s">
        <v>896</v>
      </c>
      <c r="M208" s="144" t="s">
        <v>897</v>
      </c>
      <c r="N208" s="144" t="s">
        <v>898</v>
      </c>
      <c r="O208" s="144" t="s">
        <v>899</v>
      </c>
      <c r="P208" s="144" t="s">
        <v>900</v>
      </c>
      <c r="Q208" s="144" t="s">
        <v>901</v>
      </c>
      <c r="R208" s="144" t="s">
        <v>902</v>
      </c>
      <c r="S208" s="143" t="s">
        <v>903</v>
      </c>
      <c r="T208" s="144" t="s">
        <v>904</v>
      </c>
      <c r="U208" s="144" t="s">
        <v>905</v>
      </c>
      <c r="V208" s="152" t="s">
        <v>906</v>
      </c>
      <c r="W208" s="153" t="s">
        <v>907</v>
      </c>
      <c r="X208" s="153" t="s">
        <v>908</v>
      </c>
      <c r="Y208" s="153" t="s">
        <v>909</v>
      </c>
      <c r="Z208" s="153" t="s">
        <v>910</v>
      </c>
      <c r="AA208" s="153" t="s">
        <v>911</v>
      </c>
      <c r="AB208" s="153" t="s">
        <v>912</v>
      </c>
      <c r="AC208" s="154" t="s">
        <v>913</v>
      </c>
      <c r="AD208" s="145" t="s">
        <v>1013</v>
      </c>
      <c r="AE208" s="405"/>
      <c r="AF208" s="405"/>
      <c r="AG208" s="405"/>
      <c r="AH208" s="381"/>
      <c r="AI208" s="381"/>
      <c r="AJ208" s="381"/>
      <c r="AK208" s="381"/>
      <c r="AL208" s="381"/>
      <c r="AM208" s="381"/>
      <c r="AN208" s="381"/>
    </row>
    <row r="209" spans="1:46" s="380" customFormat="1" x14ac:dyDescent="0.25">
      <c r="A209" s="93" t="s">
        <v>785</v>
      </c>
      <c r="B209" s="473" t="s">
        <v>784</v>
      </c>
      <c r="C209" s="649" t="s">
        <v>963</v>
      </c>
      <c r="D209" s="146" t="s">
        <v>25</v>
      </c>
      <c r="E209" s="175" t="s">
        <v>25</v>
      </c>
      <c r="F209" s="388">
        <v>6</v>
      </c>
      <c r="G209" s="650">
        <v>36</v>
      </c>
      <c r="H209" s="611">
        <v>24</v>
      </c>
      <c r="I209" s="651"/>
      <c r="J209" s="652">
        <f t="shared" ref="J209:J214" si="6">SUM(G209:I209)</f>
        <v>60</v>
      </c>
      <c r="K209" s="180" t="s">
        <v>924</v>
      </c>
      <c r="L209" s="216" t="s">
        <v>924</v>
      </c>
      <c r="M209" s="204"/>
      <c r="N209" s="204"/>
      <c r="O209" s="216" t="s">
        <v>923</v>
      </c>
      <c r="P209" s="216" t="s">
        <v>923</v>
      </c>
      <c r="Q209" s="204"/>
      <c r="R209" s="224"/>
      <c r="S209" s="203" t="s">
        <v>933</v>
      </c>
      <c r="T209" s="204"/>
      <c r="U209" s="205"/>
      <c r="V209" s="181" t="s">
        <v>25</v>
      </c>
      <c r="W209" s="182" t="s">
        <v>25</v>
      </c>
      <c r="X209" s="182" t="s">
        <v>25</v>
      </c>
      <c r="Y209" s="182" t="s">
        <v>25</v>
      </c>
      <c r="Z209" s="182" t="s">
        <v>25</v>
      </c>
      <c r="AA209" s="182" t="s">
        <v>25</v>
      </c>
      <c r="AB209" s="182" t="s">
        <v>25</v>
      </c>
      <c r="AC209" s="183"/>
      <c r="AD209" s="616" t="s">
        <v>786</v>
      </c>
      <c r="AG209" s="645"/>
    </row>
    <row r="210" spans="1:46" s="380" customFormat="1" x14ac:dyDescent="0.25">
      <c r="A210" s="93" t="s">
        <v>787</v>
      </c>
      <c r="B210" s="473" t="s">
        <v>884</v>
      </c>
      <c r="C210" s="649" t="s">
        <v>963</v>
      </c>
      <c r="D210" s="184"/>
      <c r="E210" s="185" t="s">
        <v>25</v>
      </c>
      <c r="F210" s="225">
        <v>3</v>
      </c>
      <c r="G210" s="199">
        <v>8</v>
      </c>
      <c r="H210" s="199">
        <v>6</v>
      </c>
      <c r="I210" s="199">
        <v>16</v>
      </c>
      <c r="J210" s="226">
        <f t="shared" si="6"/>
        <v>30</v>
      </c>
      <c r="K210" s="227" t="s">
        <v>961</v>
      </c>
      <c r="L210" s="158"/>
      <c r="M210" s="158"/>
      <c r="N210" s="210" t="s">
        <v>1066</v>
      </c>
      <c r="O210" s="210" t="s">
        <v>986</v>
      </c>
      <c r="P210" s="158"/>
      <c r="Q210" s="158"/>
      <c r="R210" s="228"/>
      <c r="S210" s="186" t="s">
        <v>928</v>
      </c>
      <c r="T210" s="188"/>
      <c r="U210" s="189"/>
      <c r="V210" s="155" t="s">
        <v>25</v>
      </c>
      <c r="W210" s="149" t="s">
        <v>25</v>
      </c>
      <c r="X210" s="149" t="s">
        <v>25</v>
      </c>
      <c r="Y210" s="149" t="s">
        <v>25</v>
      </c>
      <c r="Z210" s="149" t="s">
        <v>25</v>
      </c>
      <c r="AA210" s="149" t="s">
        <v>25</v>
      </c>
      <c r="AB210" s="149" t="s">
        <v>25</v>
      </c>
      <c r="AC210" s="192" t="s">
        <v>25</v>
      </c>
      <c r="AD210" s="616" t="s">
        <v>788</v>
      </c>
      <c r="AG210" s="645"/>
      <c r="AJ210" s="653"/>
      <c r="AK210" s="654"/>
    </row>
    <row r="211" spans="1:46" s="380" customFormat="1" x14ac:dyDescent="0.25">
      <c r="A211" s="93" t="s">
        <v>885</v>
      </c>
      <c r="B211" s="473" t="s">
        <v>883</v>
      </c>
      <c r="C211" s="649" t="s">
        <v>963</v>
      </c>
      <c r="D211" s="184" t="s">
        <v>25</v>
      </c>
      <c r="E211" s="185"/>
      <c r="F211" s="225">
        <v>3</v>
      </c>
      <c r="G211" s="199">
        <v>14</v>
      </c>
      <c r="H211" s="199">
        <v>16</v>
      </c>
      <c r="I211" s="199"/>
      <c r="J211" s="226">
        <f t="shared" si="6"/>
        <v>30</v>
      </c>
      <c r="K211" s="227" t="s">
        <v>935</v>
      </c>
      <c r="L211" s="158"/>
      <c r="M211" s="158"/>
      <c r="N211" s="158"/>
      <c r="O211" s="210" t="s">
        <v>928</v>
      </c>
      <c r="P211" s="158"/>
      <c r="Q211" s="158"/>
      <c r="R211" s="228"/>
      <c r="S211" s="186" t="s">
        <v>914</v>
      </c>
      <c r="T211" s="188"/>
      <c r="U211" s="189"/>
      <c r="V211" s="155" t="s">
        <v>25</v>
      </c>
      <c r="W211" s="149" t="s">
        <v>25</v>
      </c>
      <c r="X211" s="149" t="s">
        <v>25</v>
      </c>
      <c r="Y211" s="149" t="s">
        <v>25</v>
      </c>
      <c r="Z211" s="149" t="s">
        <v>25</v>
      </c>
      <c r="AA211" s="149" t="s">
        <v>25</v>
      </c>
      <c r="AB211" s="149" t="s">
        <v>25</v>
      </c>
      <c r="AC211" s="192"/>
      <c r="AD211" s="616" t="s">
        <v>788</v>
      </c>
      <c r="AG211" s="645"/>
      <c r="AJ211" s="653"/>
      <c r="AK211" s="654"/>
    </row>
    <row r="212" spans="1:46" s="380" customFormat="1" x14ac:dyDescent="0.25">
      <c r="A212" s="93" t="s">
        <v>519</v>
      </c>
      <c r="B212" s="473" t="s">
        <v>618</v>
      </c>
      <c r="C212" s="649" t="s">
        <v>963</v>
      </c>
      <c r="D212" s="184"/>
      <c r="E212" s="185" t="s">
        <v>25</v>
      </c>
      <c r="F212" s="225">
        <v>4</v>
      </c>
      <c r="G212" s="199">
        <v>14</v>
      </c>
      <c r="H212" s="199">
        <v>16</v>
      </c>
      <c r="I212" s="199"/>
      <c r="J212" s="482">
        <f t="shared" si="6"/>
        <v>30</v>
      </c>
      <c r="K212" s="227" t="s">
        <v>1012</v>
      </c>
      <c r="L212" s="210" t="s">
        <v>1070</v>
      </c>
      <c r="M212" s="158"/>
      <c r="N212" s="158"/>
      <c r="O212" s="210" t="s">
        <v>984</v>
      </c>
      <c r="P212" s="158"/>
      <c r="Q212" s="210"/>
      <c r="R212" s="228"/>
      <c r="S212" s="186" t="s">
        <v>931</v>
      </c>
      <c r="T212" s="188"/>
      <c r="U212" s="189"/>
      <c r="V212" s="155" t="s">
        <v>25</v>
      </c>
      <c r="W212" s="149" t="s">
        <v>25</v>
      </c>
      <c r="X212" s="149" t="s">
        <v>25</v>
      </c>
      <c r="Y212" s="149" t="s">
        <v>25</v>
      </c>
      <c r="Z212" s="149" t="s">
        <v>25</v>
      </c>
      <c r="AA212" s="149" t="s">
        <v>25</v>
      </c>
      <c r="AB212" s="149" t="s">
        <v>25</v>
      </c>
      <c r="AC212" s="192" t="s">
        <v>25</v>
      </c>
      <c r="AD212" s="616" t="s">
        <v>1060</v>
      </c>
      <c r="AG212" s="645"/>
      <c r="AJ212" s="653"/>
      <c r="AK212" s="654"/>
    </row>
    <row r="213" spans="1:46" s="380" customFormat="1" x14ac:dyDescent="0.25">
      <c r="A213" s="93" t="s">
        <v>520</v>
      </c>
      <c r="B213" s="401" t="s">
        <v>521</v>
      </c>
      <c r="C213" s="649" t="s">
        <v>964</v>
      </c>
      <c r="D213" s="184"/>
      <c r="E213" s="185"/>
      <c r="F213" s="225">
        <v>4</v>
      </c>
      <c r="G213" s="199"/>
      <c r="H213" s="199"/>
      <c r="I213" s="199">
        <v>30</v>
      </c>
      <c r="J213" s="482">
        <f t="shared" si="6"/>
        <v>30</v>
      </c>
      <c r="K213" s="232"/>
      <c r="L213" s="158"/>
      <c r="M213" s="158"/>
      <c r="N213" s="210" t="s">
        <v>929</v>
      </c>
      <c r="O213" s="158"/>
      <c r="P213" s="158"/>
      <c r="Q213" s="158"/>
      <c r="R213" s="233" t="s">
        <v>984</v>
      </c>
      <c r="S213" s="161"/>
      <c r="T213" s="187" t="s">
        <v>931</v>
      </c>
      <c r="U213" s="189"/>
      <c r="V213" s="155" t="s">
        <v>25</v>
      </c>
      <c r="W213" s="149" t="s">
        <v>25</v>
      </c>
      <c r="X213" s="149" t="s">
        <v>25</v>
      </c>
      <c r="Y213" s="149" t="s">
        <v>25</v>
      </c>
      <c r="Z213" s="149" t="s">
        <v>25</v>
      </c>
      <c r="AA213" s="149" t="s">
        <v>25</v>
      </c>
      <c r="AB213" s="149" t="s">
        <v>25</v>
      </c>
      <c r="AC213" s="192" t="s">
        <v>25</v>
      </c>
      <c r="AD213" s="616" t="s">
        <v>1062</v>
      </c>
      <c r="AJ213" s="653"/>
      <c r="AK213" s="654"/>
    </row>
    <row r="214" spans="1:46" s="380" customFormat="1" x14ac:dyDescent="0.25">
      <c r="A214" s="93" t="s">
        <v>522</v>
      </c>
      <c r="B214" s="473" t="s">
        <v>619</v>
      </c>
      <c r="C214" s="649" t="s">
        <v>964</v>
      </c>
      <c r="D214" s="184" t="s">
        <v>25</v>
      </c>
      <c r="E214" s="185"/>
      <c r="F214" s="225">
        <v>4</v>
      </c>
      <c r="G214" s="199"/>
      <c r="H214" s="199"/>
      <c r="I214" s="199">
        <v>30</v>
      </c>
      <c r="J214" s="482">
        <f t="shared" si="6"/>
        <v>30</v>
      </c>
      <c r="K214" s="207" t="s">
        <v>1108</v>
      </c>
      <c r="L214" s="158" t="s">
        <v>1112</v>
      </c>
      <c r="M214" s="210"/>
      <c r="N214" s="210"/>
      <c r="O214" s="158"/>
      <c r="P214" s="158"/>
      <c r="Q214" s="158"/>
      <c r="R214" s="228"/>
      <c r="S214" s="186" t="s">
        <v>931</v>
      </c>
      <c r="T214" s="188"/>
      <c r="U214" s="193"/>
      <c r="V214" s="155" t="s">
        <v>25</v>
      </c>
      <c r="W214" s="149" t="s">
        <v>25</v>
      </c>
      <c r="X214" s="149" t="s">
        <v>25</v>
      </c>
      <c r="Y214" s="149" t="s">
        <v>25</v>
      </c>
      <c r="Z214" s="149" t="s">
        <v>25</v>
      </c>
      <c r="AA214" s="149" t="s">
        <v>25</v>
      </c>
      <c r="AB214" s="149" t="s">
        <v>25</v>
      </c>
      <c r="AC214" s="192" t="s">
        <v>25</v>
      </c>
      <c r="AD214" s="616" t="s">
        <v>534</v>
      </c>
      <c r="AG214" s="645"/>
      <c r="AJ214" s="653"/>
      <c r="AK214" s="654"/>
    </row>
    <row r="215" spans="1:46" s="380" customFormat="1" x14ac:dyDescent="0.25">
      <c r="A215" s="93"/>
      <c r="B215" s="655" t="s">
        <v>999</v>
      </c>
      <c r="C215" s="194"/>
      <c r="D215" s="184"/>
      <c r="E215" s="185"/>
      <c r="F215" s="225"/>
      <c r="G215" s="199"/>
      <c r="H215" s="199"/>
      <c r="I215" s="199"/>
      <c r="J215" s="482"/>
      <c r="K215" s="232"/>
      <c r="L215" s="158"/>
      <c r="M215" s="158"/>
      <c r="N215" s="679"/>
      <c r="O215" s="158"/>
      <c r="P215" s="158"/>
      <c r="Q215" s="210"/>
      <c r="R215" s="680"/>
      <c r="S215" s="161"/>
      <c r="T215" s="188"/>
      <c r="U215" s="189"/>
      <c r="V215" s="155"/>
      <c r="W215" s="149"/>
      <c r="X215" s="674"/>
      <c r="Y215" s="149"/>
      <c r="Z215" s="149"/>
      <c r="AA215" s="149"/>
      <c r="AB215" s="149"/>
      <c r="AC215" s="192"/>
      <c r="AD215" s="616"/>
      <c r="AG215" s="645"/>
      <c r="AJ215" s="653"/>
      <c r="AK215" s="654"/>
    </row>
    <row r="216" spans="1:46" s="380" customFormat="1" x14ac:dyDescent="0.25">
      <c r="A216" s="93" t="s">
        <v>244</v>
      </c>
      <c r="B216" s="656" t="s">
        <v>811</v>
      </c>
      <c r="C216" s="657"/>
      <c r="D216" s="184"/>
      <c r="E216" s="235"/>
      <c r="F216" s="1026">
        <v>3</v>
      </c>
      <c r="G216" s="1023">
        <v>4</v>
      </c>
      <c r="H216" s="1023">
        <v>26</v>
      </c>
      <c r="I216" s="1023"/>
      <c r="J216" s="1027">
        <f>SUM(G216:I216)</f>
        <v>30</v>
      </c>
      <c r="K216" s="232" t="s">
        <v>948</v>
      </c>
      <c r="L216" s="158"/>
      <c r="M216" s="158"/>
      <c r="N216" s="679"/>
      <c r="O216" s="158"/>
      <c r="P216" s="158"/>
      <c r="Q216" s="210"/>
      <c r="R216" s="680"/>
      <c r="S216" s="161"/>
      <c r="T216" s="188"/>
      <c r="U216" s="189"/>
      <c r="V216" s="155"/>
      <c r="W216" s="149"/>
      <c r="X216" s="674"/>
      <c r="Y216" s="149"/>
      <c r="Z216" s="149"/>
      <c r="AA216" s="149"/>
      <c r="AB216" s="149"/>
      <c r="AC216" s="192"/>
      <c r="AD216" s="397"/>
      <c r="AG216" s="645"/>
      <c r="AJ216" s="653"/>
      <c r="AK216" s="654"/>
    </row>
    <row r="217" spans="1:46" s="380" customFormat="1" x14ac:dyDescent="0.25">
      <c r="A217" s="589" t="s">
        <v>808</v>
      </c>
      <c r="B217" s="655" t="s">
        <v>13</v>
      </c>
      <c r="C217" s="194"/>
      <c r="D217" s="184"/>
      <c r="E217" s="185"/>
      <c r="F217" s="225"/>
      <c r="G217" s="199" t="s">
        <v>0</v>
      </c>
      <c r="H217" s="199" t="s">
        <v>0</v>
      </c>
      <c r="I217" s="199" t="s">
        <v>0</v>
      </c>
      <c r="J217" s="482"/>
      <c r="K217" s="232"/>
      <c r="L217" s="158"/>
      <c r="M217" s="158"/>
      <c r="N217" s="679"/>
      <c r="O217" s="158"/>
      <c r="P217" s="158"/>
      <c r="Q217" s="158"/>
      <c r="R217" s="228"/>
      <c r="S217" s="681"/>
      <c r="T217" s="188"/>
      <c r="U217" s="189"/>
      <c r="V217" s="155"/>
      <c r="W217" s="149"/>
      <c r="X217" s="674"/>
      <c r="Y217" s="149"/>
      <c r="Z217" s="149"/>
      <c r="AA217" s="149"/>
      <c r="AB217" s="149"/>
      <c r="AC217" s="192"/>
      <c r="AD217" s="616"/>
      <c r="AG217" s="645"/>
      <c r="AL217" s="654"/>
    </row>
    <row r="218" spans="1:46" s="380" customFormat="1" x14ac:dyDescent="0.25">
      <c r="A218" s="93" t="s">
        <v>123</v>
      </c>
      <c r="B218" s="171" t="s">
        <v>124</v>
      </c>
      <c r="C218" s="194" t="s">
        <v>965</v>
      </c>
      <c r="D218" s="184"/>
      <c r="E218" s="185"/>
      <c r="F218" s="225">
        <v>2</v>
      </c>
      <c r="G218" s="199">
        <v>1</v>
      </c>
      <c r="H218" s="199">
        <v>30</v>
      </c>
      <c r="I218" s="199"/>
      <c r="J218" s="482">
        <f>SUM(G218:I218)</f>
        <v>31</v>
      </c>
      <c r="K218" s="221" t="s">
        <v>1178</v>
      </c>
      <c r="L218" s="222" t="s">
        <v>1179</v>
      </c>
      <c r="M218" s="222" t="s">
        <v>1180</v>
      </c>
      <c r="N218" s="158"/>
      <c r="O218" s="158"/>
      <c r="P218" s="158"/>
      <c r="Q218" s="200" t="s">
        <v>1181</v>
      </c>
      <c r="R218" s="160"/>
      <c r="S218" s="161" t="s">
        <v>1178</v>
      </c>
      <c r="T218" s="188" t="s">
        <v>0</v>
      </c>
      <c r="U218" s="189"/>
      <c r="V218" s="155"/>
      <c r="W218" s="149"/>
      <c r="X218" s="149" t="s">
        <v>25</v>
      </c>
      <c r="Y218" s="149"/>
      <c r="Z218" s="149"/>
      <c r="AA218" s="149"/>
      <c r="AB218" s="149"/>
      <c r="AC218" s="192"/>
      <c r="AD218" s="616" t="s">
        <v>1037</v>
      </c>
      <c r="AG218" s="645"/>
      <c r="AK218" s="654"/>
      <c r="AL218" s="654"/>
    </row>
    <row r="219" spans="1:46" s="380" customFormat="1" x14ac:dyDescent="0.25">
      <c r="A219" s="93" t="s">
        <v>125</v>
      </c>
      <c r="B219" s="171" t="s">
        <v>19</v>
      </c>
      <c r="C219" s="194" t="s">
        <v>965</v>
      </c>
      <c r="D219" s="184"/>
      <c r="E219" s="185"/>
      <c r="F219" s="225">
        <v>2</v>
      </c>
      <c r="G219" s="199"/>
      <c r="H219" s="199">
        <v>20</v>
      </c>
      <c r="I219" s="199"/>
      <c r="J219" s="482">
        <f>SUM(G219:I219)</f>
        <v>20</v>
      </c>
      <c r="K219" s="232"/>
      <c r="L219" s="158"/>
      <c r="M219" s="158"/>
      <c r="N219" s="679"/>
      <c r="O219" s="158"/>
      <c r="P219" s="158"/>
      <c r="Q219" s="158"/>
      <c r="R219" s="228"/>
      <c r="S219" s="681"/>
      <c r="T219" s="188"/>
      <c r="U219" s="189"/>
      <c r="V219" s="155"/>
      <c r="W219" s="149"/>
      <c r="X219" s="674"/>
      <c r="Y219" s="149"/>
      <c r="Z219" s="149"/>
      <c r="AA219" s="149"/>
      <c r="AB219" s="149"/>
      <c r="AC219" s="192"/>
      <c r="AD219" s="616"/>
      <c r="AG219" s="645"/>
      <c r="AL219" s="654"/>
    </row>
    <row r="220" spans="1:46" s="380" customFormat="1" ht="11" thickBot="1" x14ac:dyDescent="0.3">
      <c r="A220" s="93" t="s">
        <v>643</v>
      </c>
      <c r="B220" s="656" t="s">
        <v>83</v>
      </c>
      <c r="C220" s="194" t="s">
        <v>965</v>
      </c>
      <c r="D220" s="201"/>
      <c r="E220" s="202"/>
      <c r="F220" s="658">
        <v>2</v>
      </c>
      <c r="G220" s="659"/>
      <c r="H220" s="659">
        <v>20</v>
      </c>
      <c r="I220" s="659"/>
      <c r="J220" s="660">
        <f>SUM(G220:I220)</f>
        <v>20</v>
      </c>
      <c r="K220" s="236" t="s">
        <v>1092</v>
      </c>
      <c r="L220" s="237"/>
      <c r="M220" s="237"/>
      <c r="N220" s="237"/>
      <c r="O220" s="237"/>
      <c r="P220" s="237"/>
      <c r="Q220" s="238" t="s">
        <v>925</v>
      </c>
      <c r="R220" s="239"/>
      <c r="S220" s="454" t="s">
        <v>951</v>
      </c>
      <c r="T220" s="607"/>
      <c r="U220" s="608"/>
      <c r="V220" s="240" t="s">
        <v>25</v>
      </c>
      <c r="W220" s="151" t="s">
        <v>25</v>
      </c>
      <c r="X220" s="151" t="s">
        <v>25</v>
      </c>
      <c r="Y220" s="151" t="s">
        <v>25</v>
      </c>
      <c r="Z220" s="151" t="s">
        <v>25</v>
      </c>
      <c r="AA220" s="151" t="s">
        <v>25</v>
      </c>
      <c r="AB220" s="151" t="s">
        <v>25</v>
      </c>
      <c r="AC220" s="213" t="s">
        <v>25</v>
      </c>
      <c r="AD220" s="622" t="s">
        <v>535</v>
      </c>
      <c r="AG220" s="645"/>
    </row>
    <row r="221" spans="1:46" s="380" customFormat="1" ht="11" thickBot="1" x14ac:dyDescent="0.3">
      <c r="A221" s="572" t="s">
        <v>0</v>
      </c>
      <c r="B221" s="572"/>
      <c r="C221" s="405"/>
      <c r="D221" s="85"/>
      <c r="E221" s="85"/>
      <c r="F221" s="406">
        <f>SUM(F209:F214,F218:F220)</f>
        <v>30</v>
      </c>
      <c r="G221" s="627">
        <f>SUM(G209:G214,G218:G220)</f>
        <v>73</v>
      </c>
      <c r="H221" s="627">
        <f>SUM(H209:H214,H218:H220)</f>
        <v>132</v>
      </c>
      <c r="I221" s="627">
        <f>SUM(I209:I214,I218:I220)</f>
        <v>76</v>
      </c>
      <c r="J221" s="644">
        <f>SUM(J209:J214,J218:J220)</f>
        <v>281</v>
      </c>
      <c r="K221" s="362"/>
      <c r="L221" s="362"/>
      <c r="M221" s="362"/>
      <c r="N221" s="362"/>
      <c r="O221" s="362"/>
      <c r="P221" s="362"/>
      <c r="Q221" s="362"/>
      <c r="R221" s="362"/>
      <c r="S221" s="362"/>
      <c r="T221" s="362"/>
      <c r="U221" s="377"/>
      <c r="V221" s="458"/>
      <c r="W221" s="458"/>
      <c r="X221" s="458"/>
      <c r="Y221" s="85"/>
      <c r="Z221" s="85"/>
      <c r="AA221" s="85"/>
      <c r="AB221" s="85"/>
      <c r="AC221" s="85"/>
      <c r="AD221" s="405"/>
      <c r="AJ221" s="405"/>
      <c r="AM221" s="405"/>
      <c r="AN221" s="405"/>
      <c r="AO221" s="405"/>
      <c r="AP221" s="405"/>
      <c r="AQ221" s="405"/>
    </row>
    <row r="222" spans="1:46" s="380" customFormat="1" x14ac:dyDescent="0.25">
      <c r="A222" s="572"/>
      <c r="B222" s="572"/>
      <c r="C222" s="405"/>
      <c r="D222" s="85"/>
      <c r="E222" s="85"/>
      <c r="I222" s="405"/>
      <c r="J222" s="405"/>
      <c r="K222" s="377"/>
      <c r="L222" s="377"/>
      <c r="M222" s="605"/>
      <c r="N222" s="362"/>
      <c r="O222" s="362"/>
      <c r="P222" s="362"/>
      <c r="Q222" s="362"/>
      <c r="R222" s="362"/>
      <c r="S222" s="663"/>
      <c r="T222" s="362"/>
      <c r="U222" s="362"/>
      <c r="V222" s="85"/>
      <c r="W222" s="85"/>
      <c r="X222" s="458"/>
      <c r="Y222" s="458"/>
      <c r="Z222" s="458"/>
      <c r="AA222" s="676"/>
      <c r="AB222" s="85"/>
      <c r="AC222" s="85"/>
      <c r="AD222" s="405"/>
      <c r="AM222" s="405"/>
      <c r="AP222" s="405"/>
      <c r="AQ222" s="405"/>
      <c r="AR222" s="405"/>
      <c r="AS222" s="405"/>
      <c r="AT222" s="409"/>
    </row>
    <row r="223" spans="1:46" s="380" customFormat="1" x14ac:dyDescent="0.25">
      <c r="A223" s="170"/>
      <c r="B223" s="170"/>
      <c r="D223" s="85"/>
      <c r="E223" s="85"/>
      <c r="K223" s="362"/>
      <c r="L223" s="362"/>
      <c r="M223" s="362"/>
      <c r="N223" s="362"/>
      <c r="O223" s="362"/>
      <c r="P223" s="362"/>
      <c r="Q223" s="362"/>
      <c r="R223" s="362"/>
      <c r="S223" s="362"/>
      <c r="T223" s="362"/>
      <c r="U223" s="362"/>
      <c r="V223" s="85"/>
      <c r="W223" s="85"/>
      <c r="X223" s="85"/>
      <c r="Y223" s="85"/>
      <c r="Z223" s="85"/>
      <c r="AA223" s="85"/>
      <c r="AB223" s="85"/>
      <c r="AC223" s="85"/>
    </row>
    <row r="224" spans="1:46" s="380" customFormat="1" ht="11" thickBot="1" x14ac:dyDescent="0.3">
      <c r="A224" s="565"/>
      <c r="B224" s="565" t="s">
        <v>1135</v>
      </c>
      <c r="D224" s="85"/>
      <c r="E224" s="85"/>
      <c r="K224" s="362"/>
      <c r="L224" s="362"/>
      <c r="M224" s="362"/>
      <c r="N224" s="362"/>
      <c r="O224" s="362"/>
      <c r="P224" s="362"/>
      <c r="Q224" s="377"/>
      <c r="R224" s="362"/>
      <c r="S224" s="362"/>
      <c r="T224" s="377"/>
      <c r="U224" s="377"/>
      <c r="V224" s="458"/>
      <c r="W224" s="458"/>
      <c r="X224" s="676"/>
      <c r="Y224" s="85"/>
      <c r="Z224" s="85"/>
      <c r="AA224" s="85"/>
      <c r="AB224" s="85"/>
      <c r="AC224" s="85"/>
    </row>
    <row r="225" spans="1:29" s="380" customFormat="1" ht="22.25" customHeight="1" thickBot="1" x14ac:dyDescent="0.3">
      <c r="A225" s="565"/>
      <c r="B225" s="572" t="s">
        <v>84</v>
      </c>
      <c r="C225" s="381"/>
      <c r="D225" s="138" t="s">
        <v>1010</v>
      </c>
      <c r="E225" s="172" t="s">
        <v>1011</v>
      </c>
      <c r="F225" s="173" t="s">
        <v>1</v>
      </c>
      <c r="G225" s="168" t="s">
        <v>2</v>
      </c>
      <c r="H225" s="168" t="s">
        <v>3</v>
      </c>
      <c r="I225" s="168" t="s">
        <v>4</v>
      </c>
      <c r="J225" s="169" t="s">
        <v>5</v>
      </c>
      <c r="K225" s="143" t="s">
        <v>895</v>
      </c>
      <c r="L225" s="144" t="s">
        <v>896</v>
      </c>
      <c r="M225" s="144" t="s">
        <v>897</v>
      </c>
      <c r="N225" s="144" t="s">
        <v>898</v>
      </c>
      <c r="O225" s="144" t="s">
        <v>899</v>
      </c>
      <c r="P225" s="144" t="s">
        <v>900</v>
      </c>
      <c r="Q225" s="144" t="s">
        <v>901</v>
      </c>
      <c r="R225" s="144" t="s">
        <v>902</v>
      </c>
      <c r="S225" s="143" t="s">
        <v>903</v>
      </c>
      <c r="T225" s="144" t="s">
        <v>904</v>
      </c>
      <c r="U225" s="144" t="s">
        <v>905</v>
      </c>
      <c r="V225" s="152" t="s">
        <v>906</v>
      </c>
      <c r="W225" s="153" t="s">
        <v>907</v>
      </c>
      <c r="X225" s="153" t="s">
        <v>908</v>
      </c>
      <c r="Y225" s="153" t="s">
        <v>909</v>
      </c>
      <c r="Z225" s="153" t="s">
        <v>910</v>
      </c>
      <c r="AA225" s="153" t="s">
        <v>911</v>
      </c>
      <c r="AB225" s="153" t="s">
        <v>912</v>
      </c>
      <c r="AC225" s="154" t="s">
        <v>913</v>
      </c>
    </row>
    <row r="226" spans="1:29" s="380" customFormat="1" x14ac:dyDescent="0.25">
      <c r="A226" s="93" t="s">
        <v>779</v>
      </c>
      <c r="B226" s="473" t="s">
        <v>861</v>
      </c>
      <c r="C226" s="194" t="s">
        <v>963</v>
      </c>
      <c r="D226" s="214"/>
      <c r="E226" s="215"/>
      <c r="F226" s="629">
        <v>6</v>
      </c>
      <c r="G226" s="443">
        <v>24</v>
      </c>
      <c r="H226" s="389">
        <v>36</v>
      </c>
      <c r="I226" s="390"/>
      <c r="J226" s="444">
        <f>SUM(G226:I226)</f>
        <v>60</v>
      </c>
      <c r="K226" s="664" t="s">
        <v>1152</v>
      </c>
      <c r="L226" s="204"/>
      <c r="M226" s="204"/>
      <c r="N226" s="204"/>
      <c r="O226" s="216"/>
      <c r="P226" s="216"/>
      <c r="Q226" s="204"/>
      <c r="R226" s="217"/>
      <c r="S226" s="203"/>
      <c r="T226" s="204"/>
      <c r="U226" s="205"/>
      <c r="V226" s="214"/>
      <c r="W226" s="182"/>
      <c r="X226" s="182"/>
      <c r="Y226" s="182"/>
      <c r="Z226" s="182"/>
      <c r="AA226" s="182"/>
      <c r="AB226" s="182"/>
      <c r="AC226" s="183"/>
    </row>
    <row r="227" spans="1:29" s="380" customFormat="1" x14ac:dyDescent="0.25">
      <c r="A227" s="93" t="s">
        <v>782</v>
      </c>
      <c r="B227" s="473" t="s">
        <v>781</v>
      </c>
      <c r="C227" s="194" t="s">
        <v>963</v>
      </c>
      <c r="D227" s="184"/>
      <c r="E227" s="185"/>
      <c r="F227" s="195">
        <v>6</v>
      </c>
      <c r="G227" s="165">
        <v>34</v>
      </c>
      <c r="H227" s="165">
        <v>26</v>
      </c>
      <c r="I227" s="165"/>
      <c r="J227" s="196">
        <f>SUM(G227:I227)</f>
        <v>60</v>
      </c>
      <c r="K227" s="207"/>
      <c r="L227" s="158"/>
      <c r="M227" s="158"/>
      <c r="N227" s="158"/>
      <c r="O227" s="210"/>
      <c r="P227" s="210"/>
      <c r="Q227" s="158"/>
      <c r="R227" s="218"/>
      <c r="S227" s="207"/>
      <c r="T227" s="158"/>
      <c r="U227" s="160"/>
      <c r="V227" s="148"/>
      <c r="W227" s="149"/>
      <c r="X227" s="149"/>
      <c r="Y227" s="149"/>
      <c r="Z227" s="149"/>
      <c r="AA227" s="149"/>
      <c r="AB227" s="149"/>
      <c r="AC227" s="192"/>
    </row>
    <row r="228" spans="1:29" s="380" customFormat="1" x14ac:dyDescent="0.25">
      <c r="A228" s="93" t="s">
        <v>515</v>
      </c>
      <c r="B228" s="473" t="s">
        <v>533</v>
      </c>
      <c r="C228" s="194" t="s">
        <v>963</v>
      </c>
      <c r="D228" s="184"/>
      <c r="E228" s="185"/>
      <c r="F228" s="195">
        <v>4</v>
      </c>
      <c r="G228" s="165">
        <v>14</v>
      </c>
      <c r="H228" s="165">
        <v>16</v>
      </c>
      <c r="I228" s="165"/>
      <c r="J228" s="196">
        <f>SUM(G228:I228)</f>
        <v>30</v>
      </c>
      <c r="K228" s="207"/>
      <c r="L228" s="210"/>
      <c r="M228" s="158"/>
      <c r="N228" s="158"/>
      <c r="O228" s="210"/>
      <c r="P228" s="158"/>
      <c r="Q228" s="210"/>
      <c r="R228" s="218"/>
      <c r="S228" s="207"/>
      <c r="T228" s="158"/>
      <c r="U228" s="160"/>
      <c r="V228" s="148"/>
      <c r="W228" s="149"/>
      <c r="X228" s="149"/>
      <c r="Y228" s="149"/>
      <c r="Z228" s="149"/>
      <c r="AA228" s="149"/>
      <c r="AB228" s="149"/>
      <c r="AC228" s="192"/>
    </row>
    <row r="229" spans="1:29" s="380" customFormat="1" x14ac:dyDescent="0.25">
      <c r="A229" s="93" t="s">
        <v>516</v>
      </c>
      <c r="B229" s="473" t="s">
        <v>616</v>
      </c>
      <c r="C229" s="194" t="s">
        <v>964</v>
      </c>
      <c r="D229" s="184"/>
      <c r="E229" s="185"/>
      <c r="F229" s="195">
        <v>4</v>
      </c>
      <c r="G229" s="165" t="s">
        <v>0</v>
      </c>
      <c r="H229" s="165" t="s">
        <v>0</v>
      </c>
      <c r="I229" s="165">
        <v>30</v>
      </c>
      <c r="J229" s="196">
        <f>SUM(G229:I229)</f>
        <v>30</v>
      </c>
      <c r="K229" s="207"/>
      <c r="L229" s="158"/>
      <c r="M229" s="158"/>
      <c r="N229" s="210"/>
      <c r="O229" s="158"/>
      <c r="P229" s="158"/>
      <c r="Q229" s="158"/>
      <c r="R229" s="218"/>
      <c r="S229" s="207"/>
      <c r="T229" s="158"/>
      <c r="U229" s="160"/>
      <c r="V229" s="148"/>
      <c r="W229" s="149"/>
      <c r="X229" s="149"/>
      <c r="Y229" s="149"/>
      <c r="Z229" s="149"/>
      <c r="AA229" s="149"/>
      <c r="AB229" s="149"/>
      <c r="AC229" s="192"/>
    </row>
    <row r="230" spans="1:29" s="380" customFormat="1" x14ac:dyDescent="0.25">
      <c r="A230" s="93" t="s">
        <v>517</v>
      </c>
      <c r="B230" s="473" t="s">
        <v>617</v>
      </c>
      <c r="C230" s="194" t="s">
        <v>964</v>
      </c>
      <c r="D230" s="184"/>
      <c r="E230" s="185"/>
      <c r="F230" s="195">
        <v>4</v>
      </c>
      <c r="G230" s="165"/>
      <c r="H230" s="165"/>
      <c r="I230" s="165">
        <v>30</v>
      </c>
      <c r="J230" s="196">
        <f>SUM(G230:I230)</f>
        <v>30</v>
      </c>
      <c r="K230" s="207"/>
      <c r="L230" s="158"/>
      <c r="M230" s="158"/>
      <c r="N230" s="210"/>
      <c r="O230" s="158"/>
      <c r="P230" s="158"/>
      <c r="Q230" s="158"/>
      <c r="R230" s="218"/>
      <c r="S230" s="207"/>
      <c r="T230" s="158"/>
      <c r="U230" s="160"/>
      <c r="V230" s="148"/>
      <c r="W230" s="149"/>
      <c r="X230" s="149"/>
      <c r="Y230" s="149"/>
      <c r="Z230" s="149"/>
      <c r="AA230" s="149"/>
      <c r="AB230" s="149"/>
      <c r="AC230" s="192"/>
    </row>
    <row r="231" spans="1:29" s="380" customFormat="1" x14ac:dyDescent="0.25">
      <c r="A231" s="589" t="s">
        <v>807</v>
      </c>
      <c r="B231" s="619" t="s">
        <v>13</v>
      </c>
      <c r="C231" s="194"/>
      <c r="D231" s="184"/>
      <c r="E231" s="185"/>
      <c r="F231" s="195"/>
      <c r="G231" s="165"/>
      <c r="H231" s="165"/>
      <c r="I231" s="165"/>
      <c r="J231" s="196"/>
      <c r="K231" s="209"/>
      <c r="L231" s="158"/>
      <c r="M231" s="158"/>
      <c r="N231" s="158"/>
      <c r="O231" s="158"/>
      <c r="P231" s="158"/>
      <c r="Q231" s="158"/>
      <c r="R231" s="218"/>
      <c r="S231" s="209"/>
      <c r="T231" s="158"/>
      <c r="U231" s="160"/>
      <c r="V231" s="148"/>
      <c r="W231" s="149"/>
      <c r="X231" s="149"/>
      <c r="Y231" s="149"/>
      <c r="Z231" s="149"/>
      <c r="AA231" s="149"/>
      <c r="AB231" s="149"/>
      <c r="AC231" s="192"/>
    </row>
    <row r="232" spans="1:29" s="380" customFormat="1" x14ac:dyDescent="0.25">
      <c r="A232" s="93" t="s">
        <v>102</v>
      </c>
      <c r="B232" s="401" t="s">
        <v>103</v>
      </c>
      <c r="C232" s="194" t="s">
        <v>965</v>
      </c>
      <c r="D232" s="184"/>
      <c r="E232" s="185"/>
      <c r="F232" s="195">
        <v>2</v>
      </c>
      <c r="G232" s="165">
        <v>1</v>
      </c>
      <c r="H232" s="165">
        <v>30</v>
      </c>
      <c r="I232" s="165"/>
      <c r="J232" s="196">
        <f>SUM(G232:I232)</f>
        <v>31</v>
      </c>
      <c r="K232" s="209"/>
      <c r="L232" s="158"/>
      <c r="M232" s="158"/>
      <c r="N232" s="158"/>
      <c r="O232" s="158"/>
      <c r="P232" s="158"/>
      <c r="Q232" s="158"/>
      <c r="R232" s="218"/>
      <c r="S232" s="209"/>
      <c r="T232" s="158"/>
      <c r="U232" s="160"/>
      <c r="V232" s="148"/>
      <c r="W232" s="149"/>
      <c r="X232" s="149"/>
      <c r="Y232" s="149"/>
      <c r="Z232" s="149"/>
      <c r="AA232" s="149"/>
      <c r="AB232" s="149"/>
      <c r="AC232" s="192"/>
    </row>
    <row r="233" spans="1:29" s="380" customFormat="1" x14ac:dyDescent="0.25">
      <c r="A233" s="93" t="s">
        <v>104</v>
      </c>
      <c r="B233" s="473" t="s">
        <v>890</v>
      </c>
      <c r="C233" s="194" t="s">
        <v>965</v>
      </c>
      <c r="D233" s="184"/>
      <c r="E233" s="185"/>
      <c r="F233" s="195">
        <v>2</v>
      </c>
      <c r="G233" s="165"/>
      <c r="H233" s="165">
        <v>20</v>
      </c>
      <c r="I233" s="165"/>
      <c r="J233" s="196">
        <f>SUM(G233:I233)</f>
        <v>20</v>
      </c>
      <c r="K233" s="209"/>
      <c r="L233" s="158"/>
      <c r="M233" s="158"/>
      <c r="N233" s="158"/>
      <c r="O233" s="158"/>
      <c r="P233" s="158"/>
      <c r="Q233" s="158"/>
      <c r="R233" s="218"/>
      <c r="S233" s="209"/>
      <c r="T233" s="158"/>
      <c r="U233" s="160"/>
      <c r="V233" s="148"/>
      <c r="W233" s="149"/>
      <c r="X233" s="149"/>
      <c r="Y233" s="149"/>
      <c r="Z233" s="149"/>
      <c r="AA233" s="149"/>
      <c r="AB233" s="149"/>
      <c r="AC233" s="192"/>
    </row>
    <row r="234" spans="1:29" s="380" customFormat="1" ht="11" thickBot="1" x14ac:dyDescent="0.3">
      <c r="A234" s="93" t="s">
        <v>105</v>
      </c>
      <c r="B234" s="401" t="s">
        <v>62</v>
      </c>
      <c r="C234" s="194" t="s">
        <v>965</v>
      </c>
      <c r="D234" s="201"/>
      <c r="E234" s="202"/>
      <c r="F234" s="455">
        <v>2</v>
      </c>
      <c r="G234" s="403"/>
      <c r="H234" s="403">
        <v>20</v>
      </c>
      <c r="I234" s="403"/>
      <c r="J234" s="642">
        <f>SUM(G234:I234)</f>
        <v>20</v>
      </c>
      <c r="K234" s="373"/>
      <c r="L234" s="237"/>
      <c r="M234" s="237"/>
      <c r="N234" s="237"/>
      <c r="O234" s="237"/>
      <c r="P234" s="237"/>
      <c r="Q234" s="237"/>
      <c r="R234" s="665"/>
      <c r="S234" s="373"/>
      <c r="T234" s="237"/>
      <c r="U234" s="374"/>
      <c r="V234" s="150"/>
      <c r="W234" s="151"/>
      <c r="X234" s="151"/>
      <c r="Y234" s="151"/>
      <c r="Z234" s="151"/>
      <c r="AA234" s="151"/>
      <c r="AB234" s="151"/>
      <c r="AC234" s="213"/>
    </row>
    <row r="235" spans="1:29" s="380" customFormat="1" ht="11" thickBot="1" x14ac:dyDescent="0.3">
      <c r="A235" s="572" t="s">
        <v>0</v>
      </c>
      <c r="B235" s="572"/>
      <c r="C235" s="405"/>
      <c r="D235" s="85"/>
      <c r="E235" s="85"/>
      <c r="F235" s="406">
        <f>SUM(F226:F230,F232:F234)</f>
        <v>30</v>
      </c>
      <c r="G235" s="627">
        <f>SUM(G226:G230,G232:G234)</f>
        <v>73</v>
      </c>
      <c r="H235" s="627">
        <f>SUM(H226:H230,H232:H234)</f>
        <v>148</v>
      </c>
      <c r="I235" s="627">
        <f>SUM(I226:I230,I232:I234)</f>
        <v>60</v>
      </c>
      <c r="J235" s="644">
        <f>SUM(J226:J230,J232:J234)</f>
        <v>281</v>
      </c>
      <c r="K235" s="362"/>
      <c r="L235" s="362"/>
      <c r="M235" s="362"/>
      <c r="N235" s="362"/>
      <c r="O235" s="362"/>
      <c r="P235" s="362"/>
      <c r="Q235" s="362"/>
      <c r="R235" s="362"/>
      <c r="S235" s="362"/>
      <c r="T235" s="362"/>
      <c r="U235" s="362"/>
      <c r="V235" s="85"/>
      <c r="W235" s="85"/>
      <c r="X235" s="85"/>
      <c r="Y235" s="85"/>
      <c r="Z235" s="85"/>
      <c r="AA235" s="85"/>
      <c r="AB235" s="85"/>
      <c r="AC235" s="85"/>
    </row>
    <row r="236" spans="1:29" s="380" customFormat="1" x14ac:dyDescent="0.25">
      <c r="A236" s="572"/>
      <c r="B236" s="572"/>
      <c r="C236" s="405"/>
      <c r="D236" s="85"/>
      <c r="E236" s="85"/>
      <c r="F236" s="405"/>
      <c r="G236" s="409"/>
      <c r="H236" s="409"/>
      <c r="I236" s="432"/>
      <c r="J236" s="409"/>
      <c r="K236" s="362"/>
      <c r="L236" s="362"/>
      <c r="M236" s="362"/>
      <c r="N236" s="362"/>
      <c r="O236" s="362"/>
      <c r="P236" s="362"/>
      <c r="Q236" s="362"/>
      <c r="R236" s="362"/>
      <c r="S236" s="362"/>
      <c r="T236" s="362"/>
      <c r="U236" s="362"/>
      <c r="V236" s="85"/>
      <c r="W236" s="85"/>
      <c r="X236" s="85"/>
      <c r="Y236" s="85"/>
      <c r="Z236" s="85"/>
      <c r="AA236" s="85"/>
      <c r="AB236" s="85"/>
      <c r="AC236" s="85"/>
    </row>
    <row r="237" spans="1:29" s="380" customFormat="1" ht="11" thickBot="1" x14ac:dyDescent="0.3">
      <c r="A237" s="572"/>
      <c r="B237" s="572"/>
      <c r="C237" s="405"/>
      <c r="D237" s="85"/>
      <c r="E237" s="85"/>
      <c r="F237" s="405"/>
      <c r="G237" s="409"/>
      <c r="H237" s="409"/>
      <c r="I237" s="432"/>
      <c r="J237" s="409"/>
      <c r="K237" s="362"/>
      <c r="L237" s="362"/>
      <c r="M237" s="362"/>
      <c r="N237" s="362"/>
      <c r="O237" s="362"/>
      <c r="P237" s="362"/>
      <c r="Q237" s="362"/>
      <c r="R237" s="362"/>
      <c r="S237" s="362"/>
      <c r="T237" s="362"/>
      <c r="U237" s="362"/>
      <c r="V237" s="85"/>
      <c r="W237" s="85"/>
      <c r="X237" s="85"/>
      <c r="Y237" s="85"/>
      <c r="Z237" s="85"/>
      <c r="AA237" s="85"/>
      <c r="AB237" s="85"/>
      <c r="AC237" s="85"/>
    </row>
    <row r="238" spans="1:29" s="380" customFormat="1" ht="20.5" customHeight="1" thickBot="1" x14ac:dyDescent="0.3">
      <c r="A238" s="565"/>
      <c r="B238" s="572" t="s">
        <v>106</v>
      </c>
      <c r="C238" s="381"/>
      <c r="D238" s="138" t="s">
        <v>1010</v>
      </c>
      <c r="E238" s="172" t="s">
        <v>1011</v>
      </c>
      <c r="F238" s="173" t="s">
        <v>1</v>
      </c>
      <c r="G238" s="168" t="s">
        <v>2</v>
      </c>
      <c r="H238" s="168" t="s">
        <v>3</v>
      </c>
      <c r="I238" s="168" t="s">
        <v>4</v>
      </c>
      <c r="J238" s="169" t="s">
        <v>5</v>
      </c>
      <c r="K238" s="143" t="s">
        <v>895</v>
      </c>
      <c r="L238" s="144" t="s">
        <v>896</v>
      </c>
      <c r="M238" s="144" t="s">
        <v>897</v>
      </c>
      <c r="N238" s="144" t="s">
        <v>898</v>
      </c>
      <c r="O238" s="144" t="s">
        <v>899</v>
      </c>
      <c r="P238" s="144" t="s">
        <v>900</v>
      </c>
      <c r="Q238" s="144" t="s">
        <v>901</v>
      </c>
      <c r="R238" s="144" t="s">
        <v>902</v>
      </c>
      <c r="S238" s="143" t="s">
        <v>903</v>
      </c>
      <c r="T238" s="144" t="s">
        <v>904</v>
      </c>
      <c r="U238" s="144" t="s">
        <v>905</v>
      </c>
      <c r="V238" s="152" t="s">
        <v>906</v>
      </c>
      <c r="W238" s="153" t="s">
        <v>907</v>
      </c>
      <c r="X238" s="153" t="s">
        <v>908</v>
      </c>
      <c r="Y238" s="153" t="s">
        <v>909</v>
      </c>
      <c r="Z238" s="153" t="s">
        <v>910</v>
      </c>
      <c r="AA238" s="153" t="s">
        <v>911</v>
      </c>
      <c r="AB238" s="153" t="s">
        <v>912</v>
      </c>
      <c r="AC238" s="154" t="s">
        <v>913</v>
      </c>
    </row>
    <row r="239" spans="1:29" s="380" customFormat="1" x14ac:dyDescent="0.25">
      <c r="A239" s="93" t="s">
        <v>785</v>
      </c>
      <c r="B239" s="473" t="s">
        <v>784</v>
      </c>
      <c r="C239" s="194" t="s">
        <v>963</v>
      </c>
      <c r="D239" s="214"/>
      <c r="E239" s="215"/>
      <c r="F239" s="629">
        <v>6</v>
      </c>
      <c r="G239" s="443">
        <v>36</v>
      </c>
      <c r="H239" s="389">
        <v>24</v>
      </c>
      <c r="I239" s="390"/>
      <c r="J239" s="391">
        <f>SUM(G239:I239)</f>
        <v>60</v>
      </c>
      <c r="K239" s="664" t="s">
        <v>1152</v>
      </c>
      <c r="L239" s="204"/>
      <c r="M239" s="204"/>
      <c r="N239" s="204"/>
      <c r="O239" s="204"/>
      <c r="P239" s="204"/>
      <c r="Q239" s="204"/>
      <c r="R239" s="217"/>
      <c r="S239" s="369"/>
      <c r="T239" s="204"/>
      <c r="U239" s="205"/>
      <c r="V239" s="471"/>
      <c r="W239" s="253"/>
      <c r="X239" s="253"/>
      <c r="Y239" s="253"/>
      <c r="Z239" s="253"/>
      <c r="AA239" s="253"/>
      <c r="AB239" s="253"/>
      <c r="AC239" s="215"/>
    </row>
    <row r="240" spans="1:29" s="380" customFormat="1" x14ac:dyDescent="0.25">
      <c r="A240" s="93" t="s">
        <v>787</v>
      </c>
      <c r="B240" s="473" t="s">
        <v>1194</v>
      </c>
      <c r="C240" s="194" t="s">
        <v>963</v>
      </c>
      <c r="D240" s="184"/>
      <c r="E240" s="185" t="s">
        <v>25</v>
      </c>
      <c r="F240" s="195">
        <v>3</v>
      </c>
      <c r="G240" s="165">
        <v>8</v>
      </c>
      <c r="H240" s="165">
        <v>6</v>
      </c>
      <c r="I240" s="165">
        <v>16</v>
      </c>
      <c r="J240" s="166">
        <f>SUM(G240:I240)</f>
        <v>30</v>
      </c>
      <c r="K240" s="209"/>
      <c r="L240" s="158"/>
      <c r="M240" s="158"/>
      <c r="N240" s="158"/>
      <c r="O240" s="158"/>
      <c r="P240" s="158"/>
      <c r="Q240" s="158"/>
      <c r="R240" s="218"/>
      <c r="S240" s="209"/>
      <c r="T240" s="158"/>
      <c r="U240" s="160"/>
      <c r="V240" s="221"/>
      <c r="W240" s="200"/>
      <c r="X240" s="200"/>
      <c r="Y240" s="200"/>
      <c r="Z240" s="200"/>
      <c r="AA240" s="200"/>
      <c r="AB240" s="200"/>
      <c r="AC240" s="223"/>
    </row>
    <row r="241" spans="1:37" s="380" customFormat="1" x14ac:dyDescent="0.25">
      <c r="A241" s="93" t="s">
        <v>885</v>
      </c>
      <c r="B241" s="473" t="s">
        <v>883</v>
      </c>
      <c r="C241" s="649" t="s">
        <v>963</v>
      </c>
      <c r="D241" s="184" t="s">
        <v>25</v>
      </c>
      <c r="E241" s="185"/>
      <c r="F241" s="225">
        <v>3</v>
      </c>
      <c r="G241" s="199">
        <v>14</v>
      </c>
      <c r="H241" s="199">
        <v>16</v>
      </c>
      <c r="I241" s="199"/>
      <c r="J241" s="482">
        <f t="shared" ref="J241" si="7">SUM(G241:I241)</f>
        <v>30</v>
      </c>
      <c r="K241" s="227" t="s">
        <v>0</v>
      </c>
      <c r="L241" s="158"/>
      <c r="M241" s="158"/>
      <c r="N241" s="158"/>
      <c r="O241" s="210" t="s">
        <v>0</v>
      </c>
      <c r="P241" s="158"/>
      <c r="Q241" s="158"/>
      <c r="R241" s="228"/>
      <c r="S241" s="229" t="s">
        <v>0</v>
      </c>
      <c r="T241" s="230"/>
      <c r="U241" s="231"/>
      <c r="V241" s="221"/>
      <c r="W241" s="200"/>
      <c r="X241" s="200"/>
      <c r="Y241" s="200"/>
      <c r="Z241" s="200"/>
      <c r="AA241" s="200"/>
      <c r="AB241" s="200"/>
      <c r="AC241" s="223"/>
      <c r="AD241" s="420"/>
      <c r="AG241" s="645"/>
      <c r="AJ241" s="653"/>
      <c r="AK241" s="654"/>
    </row>
    <row r="242" spans="1:37" s="380" customFormat="1" x14ac:dyDescent="0.25">
      <c r="A242" s="93" t="s">
        <v>519</v>
      </c>
      <c r="B242" s="473" t="s">
        <v>618</v>
      </c>
      <c r="C242" s="194" t="s">
        <v>963</v>
      </c>
      <c r="D242" s="184"/>
      <c r="E242" s="185"/>
      <c r="F242" s="195">
        <v>4</v>
      </c>
      <c r="G242" s="165">
        <v>14</v>
      </c>
      <c r="H242" s="165">
        <v>16</v>
      </c>
      <c r="I242" s="165"/>
      <c r="J242" s="166">
        <f>SUM(G242:I242)</f>
        <v>30</v>
      </c>
      <c r="K242" s="209"/>
      <c r="L242" s="158"/>
      <c r="M242" s="158"/>
      <c r="N242" s="158"/>
      <c r="O242" s="158"/>
      <c r="P242" s="158"/>
      <c r="Q242" s="158"/>
      <c r="R242" s="218"/>
      <c r="S242" s="209"/>
      <c r="T242" s="158"/>
      <c r="U242" s="160"/>
      <c r="V242" s="221"/>
      <c r="W242" s="200"/>
      <c r="X242" s="200"/>
      <c r="Y242" s="200"/>
      <c r="Z242" s="200"/>
      <c r="AA242" s="200"/>
      <c r="AB242" s="200"/>
      <c r="AC242" s="223"/>
    </row>
    <row r="243" spans="1:37" s="380" customFormat="1" x14ac:dyDescent="0.25">
      <c r="A243" s="93" t="s">
        <v>520</v>
      </c>
      <c r="B243" s="401" t="s">
        <v>521</v>
      </c>
      <c r="C243" s="194" t="s">
        <v>964</v>
      </c>
      <c r="D243" s="184"/>
      <c r="E243" s="185"/>
      <c r="F243" s="195">
        <v>4</v>
      </c>
      <c r="G243" s="165"/>
      <c r="H243" s="165"/>
      <c r="I243" s="165">
        <v>30</v>
      </c>
      <c r="J243" s="166">
        <f>SUM(G243:I243)</f>
        <v>30</v>
      </c>
      <c r="K243" s="209"/>
      <c r="L243" s="158"/>
      <c r="M243" s="158"/>
      <c r="N243" s="158"/>
      <c r="O243" s="158"/>
      <c r="P243" s="158"/>
      <c r="Q243" s="158"/>
      <c r="R243" s="218"/>
      <c r="S243" s="209"/>
      <c r="T243" s="158"/>
      <c r="U243" s="160"/>
      <c r="V243" s="221"/>
      <c r="W243" s="200"/>
      <c r="X243" s="200"/>
      <c r="Y243" s="200"/>
      <c r="Z243" s="200"/>
      <c r="AA243" s="200"/>
      <c r="AB243" s="200"/>
      <c r="AC243" s="223"/>
    </row>
    <row r="244" spans="1:37" s="380" customFormat="1" x14ac:dyDescent="0.25">
      <c r="A244" s="93" t="s">
        <v>522</v>
      </c>
      <c r="B244" s="473" t="s">
        <v>619</v>
      </c>
      <c r="C244" s="194" t="s">
        <v>964</v>
      </c>
      <c r="D244" s="184"/>
      <c r="E244" s="185"/>
      <c r="F244" s="195">
        <v>4</v>
      </c>
      <c r="G244" s="165"/>
      <c r="H244" s="165"/>
      <c r="I244" s="165">
        <v>30</v>
      </c>
      <c r="J244" s="166">
        <f>SUM(G244:I244)</f>
        <v>30</v>
      </c>
      <c r="K244" s="209"/>
      <c r="L244" s="158"/>
      <c r="M244" s="158"/>
      <c r="N244" s="158"/>
      <c r="O244" s="158"/>
      <c r="P244" s="158"/>
      <c r="Q244" s="158"/>
      <c r="R244" s="218"/>
      <c r="S244" s="209"/>
      <c r="T244" s="158"/>
      <c r="U244" s="160"/>
      <c r="V244" s="221"/>
      <c r="W244" s="200"/>
      <c r="X244" s="200"/>
      <c r="Y244" s="200"/>
      <c r="Z244" s="200"/>
      <c r="AA244" s="200"/>
      <c r="AB244" s="200"/>
      <c r="AC244" s="223"/>
    </row>
    <row r="245" spans="1:37" s="380" customFormat="1" x14ac:dyDescent="0.25">
      <c r="A245" s="589" t="s">
        <v>808</v>
      </c>
      <c r="B245" s="619" t="s">
        <v>13</v>
      </c>
      <c r="C245" s="194"/>
      <c r="D245" s="184"/>
      <c r="E245" s="185"/>
      <c r="F245" s="195"/>
      <c r="G245" s="165" t="s">
        <v>0</v>
      </c>
      <c r="H245" s="165" t="s">
        <v>0</v>
      </c>
      <c r="I245" s="165" t="s">
        <v>0</v>
      </c>
      <c r="J245" s="166"/>
      <c r="K245" s="209"/>
      <c r="L245" s="158"/>
      <c r="M245" s="158"/>
      <c r="N245" s="158"/>
      <c r="O245" s="158"/>
      <c r="P245" s="158"/>
      <c r="Q245" s="158"/>
      <c r="R245" s="218"/>
      <c r="S245" s="209"/>
      <c r="T245" s="158"/>
      <c r="U245" s="160"/>
      <c r="V245" s="221"/>
      <c r="W245" s="200"/>
      <c r="X245" s="200"/>
      <c r="Y245" s="200"/>
      <c r="Z245" s="200"/>
      <c r="AA245" s="200"/>
      <c r="AB245" s="200"/>
      <c r="AC245" s="223"/>
    </row>
    <row r="246" spans="1:37" s="380" customFormat="1" x14ac:dyDescent="0.25">
      <c r="A246" s="93" t="s">
        <v>123</v>
      </c>
      <c r="B246" s="401" t="s">
        <v>124</v>
      </c>
      <c r="C246" s="194" t="s">
        <v>965</v>
      </c>
      <c r="D246" s="184"/>
      <c r="E246" s="185"/>
      <c r="F246" s="195">
        <v>2</v>
      </c>
      <c r="G246" s="165">
        <v>1</v>
      </c>
      <c r="H246" s="165">
        <v>30</v>
      </c>
      <c r="I246" s="165"/>
      <c r="J246" s="166">
        <f>SUM(G246:I246)</f>
        <v>31</v>
      </c>
      <c r="K246" s="209"/>
      <c r="L246" s="158"/>
      <c r="M246" s="158"/>
      <c r="N246" s="158"/>
      <c r="O246" s="158"/>
      <c r="P246" s="158"/>
      <c r="Q246" s="158"/>
      <c r="R246" s="218"/>
      <c r="S246" s="209"/>
      <c r="T246" s="158"/>
      <c r="U246" s="160"/>
      <c r="V246" s="221"/>
      <c r="W246" s="200"/>
      <c r="X246" s="200"/>
      <c r="Y246" s="200"/>
      <c r="Z246" s="200"/>
      <c r="AA246" s="200"/>
      <c r="AB246" s="200"/>
      <c r="AC246" s="223"/>
    </row>
    <row r="247" spans="1:37" s="380" customFormat="1" x14ac:dyDescent="0.25">
      <c r="A247" s="93" t="s">
        <v>125</v>
      </c>
      <c r="B247" s="401" t="s">
        <v>19</v>
      </c>
      <c r="C247" s="194" t="s">
        <v>965</v>
      </c>
      <c r="D247" s="184"/>
      <c r="E247" s="185"/>
      <c r="F247" s="195">
        <v>2</v>
      </c>
      <c r="G247" s="165"/>
      <c r="H247" s="165">
        <v>20</v>
      </c>
      <c r="I247" s="165"/>
      <c r="J247" s="166">
        <f>SUM(G247:I247)</f>
        <v>20</v>
      </c>
      <c r="K247" s="209"/>
      <c r="L247" s="158"/>
      <c r="M247" s="158"/>
      <c r="N247" s="158"/>
      <c r="O247" s="158"/>
      <c r="P247" s="158"/>
      <c r="Q247" s="158"/>
      <c r="R247" s="218"/>
      <c r="S247" s="209"/>
      <c r="T247" s="158"/>
      <c r="U247" s="160"/>
      <c r="V247" s="221"/>
      <c r="W247" s="200"/>
      <c r="X247" s="200"/>
      <c r="Y247" s="200"/>
      <c r="Z247" s="200"/>
      <c r="AA247" s="200"/>
      <c r="AB247" s="200"/>
      <c r="AC247" s="223"/>
    </row>
    <row r="248" spans="1:37" s="380" customFormat="1" ht="11" thickBot="1" x14ac:dyDescent="0.3">
      <c r="A248" s="93" t="s">
        <v>1146</v>
      </c>
      <c r="B248" s="473" t="s">
        <v>605</v>
      </c>
      <c r="C248" s="194" t="s">
        <v>965</v>
      </c>
      <c r="D248" s="201"/>
      <c r="E248" s="202"/>
      <c r="F248" s="455">
        <v>5</v>
      </c>
      <c r="G248" s="403"/>
      <c r="H248" s="403"/>
      <c r="I248" s="403"/>
      <c r="J248" s="404"/>
      <c r="K248" s="373" t="s">
        <v>943</v>
      </c>
      <c r="L248" s="237"/>
      <c r="M248" s="237"/>
      <c r="N248" s="237"/>
      <c r="O248" s="237"/>
      <c r="P248" s="237"/>
      <c r="Q248" s="237"/>
      <c r="R248" s="665"/>
      <c r="S248" s="373"/>
      <c r="T248" s="237"/>
      <c r="U248" s="374"/>
      <c r="V248" s="378"/>
      <c r="W248" s="273"/>
      <c r="X248" s="273"/>
      <c r="Y248" s="273"/>
      <c r="Z248" s="273"/>
      <c r="AA248" s="273"/>
      <c r="AB248" s="273"/>
      <c r="AC248" s="274"/>
    </row>
    <row r="249" spans="1:37" s="380" customFormat="1" ht="11" thickBot="1" x14ac:dyDescent="0.3">
      <c r="A249" s="572" t="s">
        <v>0</v>
      </c>
      <c r="B249" s="572"/>
      <c r="C249" s="405"/>
      <c r="D249" s="85"/>
      <c r="E249" s="85"/>
      <c r="F249" s="406">
        <f>SUM(F239:F244,F246:F248)</f>
        <v>33</v>
      </c>
      <c r="G249" s="627">
        <f>SUM(G239:G244,G246:G248)</f>
        <v>73</v>
      </c>
      <c r="H249" s="627">
        <f>SUM(H239:H244,H246:H248)</f>
        <v>112</v>
      </c>
      <c r="I249" s="627">
        <f>SUM(I239:I244,I246:I248)</f>
        <v>76</v>
      </c>
      <c r="J249" s="644">
        <f>SUM(J239:J244,J246:J248)</f>
        <v>261</v>
      </c>
      <c r="K249" s="170"/>
      <c r="L249" s="170"/>
      <c r="M249" s="170"/>
      <c r="N249" s="170"/>
      <c r="O249" s="170"/>
      <c r="P249" s="170"/>
      <c r="Q249" s="170"/>
      <c r="R249" s="170"/>
      <c r="S249" s="170"/>
      <c r="T249" s="170"/>
      <c r="U249" s="170"/>
    </row>
    <row r="250" spans="1:37" s="380" customFormat="1" x14ac:dyDescent="0.25">
      <c r="A250" s="572"/>
      <c r="B250" s="572"/>
      <c r="C250" s="405"/>
      <c r="D250" s="85"/>
      <c r="E250" s="85"/>
      <c r="F250" s="405"/>
      <c r="G250" s="405"/>
      <c r="H250" s="405"/>
      <c r="I250" s="405"/>
      <c r="J250" s="409"/>
      <c r="K250" s="170"/>
      <c r="L250" s="170"/>
      <c r="M250" s="170"/>
      <c r="N250" s="170"/>
      <c r="O250" s="170"/>
      <c r="P250" s="170"/>
      <c r="Q250" s="170"/>
      <c r="R250" s="170"/>
      <c r="S250" s="170"/>
      <c r="T250" s="170"/>
      <c r="U250" s="170"/>
    </row>
    <row r="251" spans="1:37" s="380" customFormat="1" x14ac:dyDescent="0.25">
      <c r="A251" s="170"/>
      <c r="B251" s="170"/>
      <c r="D251" s="85"/>
      <c r="E251" s="85"/>
      <c r="K251" s="170"/>
      <c r="L251" s="170"/>
      <c r="M251" s="170"/>
      <c r="N251" s="170"/>
      <c r="O251" s="170"/>
      <c r="P251" s="170"/>
      <c r="Q251" s="170"/>
      <c r="R251" s="170"/>
      <c r="S251" s="170"/>
      <c r="T251" s="170"/>
      <c r="U251" s="170"/>
    </row>
    <row r="252" spans="1:37" s="380" customFormat="1" x14ac:dyDescent="0.25">
      <c r="A252" s="170"/>
      <c r="B252" s="170"/>
      <c r="D252" s="85"/>
      <c r="E252" s="85"/>
      <c r="K252" s="170"/>
      <c r="L252" s="170"/>
      <c r="M252" s="170"/>
      <c r="N252" s="170"/>
      <c r="O252" s="170"/>
      <c r="P252" s="170"/>
      <c r="Q252" s="170"/>
      <c r="R252" s="170"/>
      <c r="S252" s="170"/>
      <c r="T252" s="170"/>
      <c r="U252" s="170"/>
    </row>
    <row r="253" spans="1:37" s="380" customFormat="1" x14ac:dyDescent="0.25">
      <c r="A253" s="170"/>
      <c r="B253" s="170"/>
      <c r="D253" s="85"/>
      <c r="E253" s="85"/>
      <c r="K253" s="170"/>
      <c r="L253" s="170"/>
      <c r="M253" s="170"/>
      <c r="N253" s="170"/>
      <c r="O253" s="170"/>
      <c r="P253" s="170"/>
      <c r="Q253" s="170"/>
      <c r="R253" s="170"/>
      <c r="S253" s="170"/>
      <c r="T253" s="170"/>
      <c r="U253" s="170"/>
    </row>
    <row r="254" spans="1:37" s="380" customFormat="1" x14ac:dyDescent="0.25">
      <c r="A254" s="170"/>
      <c r="B254" s="170"/>
      <c r="D254" s="85"/>
      <c r="E254" s="85"/>
      <c r="K254" s="170"/>
      <c r="L254" s="170"/>
      <c r="M254" s="170"/>
      <c r="N254" s="170"/>
      <c r="O254" s="170"/>
      <c r="P254" s="170"/>
      <c r="Q254" s="170"/>
      <c r="R254" s="170"/>
      <c r="S254" s="170"/>
      <c r="T254" s="170"/>
      <c r="U254" s="170"/>
    </row>
    <row r="255" spans="1:37" s="380" customFormat="1" x14ac:dyDescent="0.25">
      <c r="A255" s="170"/>
      <c r="B255" s="170"/>
      <c r="D255" s="85"/>
      <c r="E255" s="85"/>
      <c r="K255" s="170"/>
      <c r="L255" s="170"/>
      <c r="M255" s="170"/>
      <c r="N255" s="170"/>
      <c r="O255" s="170"/>
      <c r="P255" s="170"/>
      <c r="Q255" s="170"/>
      <c r="R255" s="170"/>
      <c r="S255" s="170"/>
      <c r="T255" s="170"/>
      <c r="U255" s="170"/>
    </row>
    <row r="256" spans="1:37" s="380" customFormat="1" x14ac:dyDescent="0.25">
      <c r="A256" s="170"/>
      <c r="B256" s="170"/>
      <c r="D256" s="85"/>
      <c r="E256" s="85"/>
      <c r="K256" s="170"/>
      <c r="L256" s="170"/>
      <c r="M256" s="170"/>
      <c r="N256" s="170"/>
      <c r="O256" s="170"/>
      <c r="P256" s="170"/>
      <c r="Q256" s="170"/>
      <c r="R256" s="170"/>
      <c r="S256" s="170"/>
      <c r="T256" s="170"/>
      <c r="U256" s="170"/>
    </row>
    <row r="257" spans="1:21" s="380" customFormat="1" x14ac:dyDescent="0.25">
      <c r="A257" s="170"/>
      <c r="B257" s="170"/>
      <c r="D257" s="85"/>
      <c r="E257" s="85"/>
      <c r="K257" s="170"/>
      <c r="L257" s="170"/>
      <c r="M257" s="170"/>
      <c r="N257" s="170"/>
      <c r="O257" s="170"/>
      <c r="P257" s="170"/>
      <c r="Q257" s="170"/>
      <c r="R257" s="170"/>
      <c r="S257" s="170"/>
      <c r="T257" s="170"/>
      <c r="U257" s="170"/>
    </row>
    <row r="258" spans="1:21" s="380" customFormat="1" x14ac:dyDescent="0.25">
      <c r="A258" s="170"/>
      <c r="B258" s="170"/>
      <c r="D258" s="85"/>
      <c r="E258" s="85"/>
      <c r="K258" s="170"/>
      <c r="L258" s="170"/>
      <c r="M258" s="170"/>
      <c r="N258" s="170"/>
      <c r="O258" s="170"/>
      <c r="P258" s="170"/>
      <c r="Q258" s="170"/>
      <c r="R258" s="170"/>
      <c r="S258" s="170"/>
      <c r="T258" s="170"/>
      <c r="U258" s="170"/>
    </row>
    <row r="259" spans="1:21" s="380" customFormat="1" x14ac:dyDescent="0.25">
      <c r="A259" s="170"/>
      <c r="B259" s="170"/>
      <c r="D259" s="85"/>
      <c r="E259" s="85"/>
      <c r="K259" s="170"/>
      <c r="L259" s="170"/>
      <c r="M259" s="170"/>
      <c r="N259" s="170"/>
      <c r="O259" s="170"/>
      <c r="P259" s="170"/>
      <c r="Q259" s="170"/>
      <c r="R259" s="170"/>
      <c r="S259" s="170"/>
      <c r="T259" s="170"/>
      <c r="U259" s="170"/>
    </row>
    <row r="260" spans="1:21" s="380" customFormat="1" x14ac:dyDescent="0.25">
      <c r="A260" s="170"/>
      <c r="B260" s="170"/>
      <c r="D260" s="85"/>
      <c r="E260" s="85"/>
      <c r="K260" s="170"/>
      <c r="L260" s="170"/>
      <c r="M260" s="170"/>
      <c r="N260" s="170"/>
      <c r="O260" s="170"/>
      <c r="P260" s="170"/>
      <c r="Q260" s="170"/>
      <c r="R260" s="170"/>
      <c r="S260" s="170"/>
      <c r="T260" s="170"/>
      <c r="U260" s="170"/>
    </row>
    <row r="261" spans="1:21" s="380" customFormat="1" x14ac:dyDescent="0.25">
      <c r="A261" s="170"/>
      <c r="B261" s="170"/>
      <c r="D261" s="85"/>
      <c r="E261" s="85"/>
      <c r="K261" s="170"/>
      <c r="L261" s="170"/>
      <c r="M261" s="170"/>
      <c r="N261" s="170"/>
      <c r="O261" s="170"/>
      <c r="P261" s="170"/>
      <c r="Q261" s="170"/>
      <c r="R261" s="170"/>
      <c r="S261" s="170"/>
      <c r="T261" s="170"/>
      <c r="U261" s="170"/>
    </row>
    <row r="262" spans="1:21" s="380" customFormat="1" x14ac:dyDescent="0.25">
      <c r="A262" s="170"/>
      <c r="B262" s="170"/>
      <c r="D262" s="85"/>
      <c r="E262" s="85"/>
      <c r="K262" s="170"/>
      <c r="L262" s="170"/>
      <c r="M262" s="170"/>
      <c r="N262" s="170"/>
      <c r="O262" s="170"/>
      <c r="P262" s="170"/>
      <c r="Q262" s="170"/>
      <c r="R262" s="170"/>
      <c r="S262" s="170"/>
      <c r="T262" s="170"/>
      <c r="U262" s="170"/>
    </row>
    <row r="263" spans="1:21" s="380" customFormat="1" x14ac:dyDescent="0.25">
      <c r="A263" s="170"/>
      <c r="B263" s="170"/>
      <c r="D263" s="85"/>
      <c r="E263" s="85"/>
      <c r="K263" s="170"/>
      <c r="L263" s="170"/>
      <c r="M263" s="170"/>
      <c r="N263" s="170"/>
      <c r="O263" s="170"/>
      <c r="P263" s="170"/>
      <c r="Q263" s="170"/>
      <c r="R263" s="170"/>
      <c r="S263" s="170"/>
      <c r="T263" s="170"/>
      <c r="U263" s="170"/>
    </row>
    <row r="264" spans="1:21" s="380" customFormat="1" x14ac:dyDescent="0.25">
      <c r="A264" s="170"/>
      <c r="B264" s="170"/>
      <c r="D264" s="85"/>
      <c r="E264" s="85"/>
      <c r="K264" s="170"/>
      <c r="L264" s="170"/>
      <c r="M264" s="170"/>
      <c r="N264" s="170"/>
      <c r="O264" s="170"/>
      <c r="P264" s="170"/>
      <c r="Q264" s="170"/>
      <c r="R264" s="170"/>
      <c r="S264" s="170"/>
      <c r="T264" s="170"/>
      <c r="U264" s="170"/>
    </row>
    <row r="265" spans="1:21" s="380" customFormat="1" x14ac:dyDescent="0.25">
      <c r="A265" s="170"/>
      <c r="B265" s="170"/>
      <c r="D265" s="85"/>
      <c r="E265" s="85"/>
      <c r="K265" s="170"/>
      <c r="L265" s="170"/>
      <c r="M265" s="170"/>
      <c r="N265" s="170"/>
      <c r="O265" s="170"/>
      <c r="P265" s="170"/>
      <c r="Q265" s="170"/>
      <c r="R265" s="170"/>
      <c r="S265" s="170"/>
      <c r="T265" s="170"/>
      <c r="U265" s="170"/>
    </row>
    <row r="266" spans="1:21" s="380" customFormat="1" x14ac:dyDescent="0.25">
      <c r="A266" s="170"/>
      <c r="B266" s="170"/>
      <c r="D266" s="85"/>
      <c r="E266" s="85"/>
      <c r="K266" s="170"/>
      <c r="L266" s="170"/>
      <c r="M266" s="170"/>
      <c r="N266" s="170"/>
      <c r="O266" s="170"/>
      <c r="P266" s="170"/>
      <c r="Q266" s="170"/>
      <c r="R266" s="170"/>
      <c r="S266" s="170"/>
      <c r="T266" s="170"/>
      <c r="U266" s="170"/>
    </row>
    <row r="267" spans="1:21" s="380" customFormat="1" x14ac:dyDescent="0.25">
      <c r="A267" s="170"/>
      <c r="B267" s="170"/>
      <c r="D267" s="85"/>
      <c r="E267" s="85"/>
      <c r="K267" s="170"/>
      <c r="L267" s="170"/>
      <c r="M267" s="170"/>
      <c r="N267" s="170"/>
      <c r="O267" s="170"/>
      <c r="P267" s="170"/>
      <c r="Q267" s="170"/>
      <c r="R267" s="170"/>
      <c r="S267" s="170"/>
      <c r="T267" s="170"/>
      <c r="U267" s="170"/>
    </row>
    <row r="268" spans="1:21" s="380" customFormat="1" x14ac:dyDescent="0.25">
      <c r="A268" s="170"/>
      <c r="B268" s="170"/>
      <c r="D268" s="85"/>
      <c r="E268" s="85"/>
      <c r="K268" s="170"/>
      <c r="L268" s="170"/>
      <c r="M268" s="170"/>
      <c r="N268" s="170"/>
      <c r="O268" s="170"/>
      <c r="P268" s="170"/>
      <c r="Q268" s="170"/>
      <c r="R268" s="170"/>
      <c r="S268" s="170"/>
      <c r="T268" s="170"/>
      <c r="U268" s="170"/>
    </row>
    <row r="269" spans="1:21" s="380" customFormat="1" x14ac:dyDescent="0.25">
      <c r="A269" s="170"/>
      <c r="B269" s="170"/>
      <c r="D269" s="85"/>
      <c r="E269" s="85"/>
      <c r="K269" s="170"/>
      <c r="L269" s="170"/>
      <c r="M269" s="170"/>
      <c r="N269" s="170"/>
      <c r="O269" s="170"/>
      <c r="P269" s="170"/>
      <c r="Q269" s="170"/>
      <c r="R269" s="170"/>
      <c r="S269" s="170"/>
      <c r="T269" s="170"/>
      <c r="U269" s="170"/>
    </row>
    <row r="270" spans="1:21" s="380" customFormat="1" x14ac:dyDescent="0.25">
      <c r="A270" s="170"/>
      <c r="B270" s="170"/>
      <c r="D270" s="85"/>
      <c r="E270" s="85"/>
      <c r="K270" s="170"/>
      <c r="L270" s="170"/>
      <c r="M270" s="170"/>
      <c r="N270" s="170"/>
      <c r="O270" s="170"/>
      <c r="P270" s="170"/>
      <c r="Q270" s="170"/>
      <c r="R270" s="170"/>
      <c r="S270" s="170"/>
      <c r="T270" s="170"/>
      <c r="U270" s="170"/>
    </row>
    <row r="271" spans="1:21" s="380" customFormat="1" x14ac:dyDescent="0.25">
      <c r="A271" s="170"/>
      <c r="B271" s="170"/>
      <c r="D271" s="85"/>
      <c r="E271" s="85"/>
      <c r="K271" s="170"/>
      <c r="L271" s="170"/>
      <c r="M271" s="170"/>
      <c r="N271" s="170"/>
      <c r="O271" s="170"/>
      <c r="P271" s="170"/>
      <c r="Q271" s="170"/>
      <c r="R271" s="170"/>
      <c r="S271" s="170"/>
      <c r="T271" s="170"/>
      <c r="U271" s="170"/>
    </row>
    <row r="272" spans="1:21" s="380" customFormat="1" x14ac:dyDescent="0.25">
      <c r="A272" s="170"/>
      <c r="B272" s="170"/>
      <c r="D272" s="85"/>
      <c r="E272" s="85"/>
      <c r="K272" s="170"/>
      <c r="L272" s="170"/>
      <c r="M272" s="170"/>
      <c r="N272" s="170"/>
      <c r="O272" s="170"/>
      <c r="P272" s="170"/>
      <c r="Q272" s="170"/>
      <c r="R272" s="170"/>
      <c r="S272" s="170"/>
      <c r="T272" s="170"/>
      <c r="U272" s="170"/>
    </row>
    <row r="273" spans="1:21" s="380" customFormat="1" x14ac:dyDescent="0.25">
      <c r="A273" s="170"/>
      <c r="B273" s="170"/>
      <c r="D273" s="85"/>
      <c r="E273" s="85"/>
      <c r="K273" s="170"/>
      <c r="L273" s="170"/>
      <c r="M273" s="170"/>
      <c r="N273" s="170"/>
      <c r="O273" s="170"/>
      <c r="P273" s="170"/>
      <c r="Q273" s="170"/>
      <c r="R273" s="170"/>
      <c r="S273" s="170"/>
      <c r="T273" s="170"/>
      <c r="U273" s="170"/>
    </row>
    <row r="274" spans="1:21" s="380" customFormat="1" x14ac:dyDescent="0.25">
      <c r="A274" s="170"/>
      <c r="B274" s="170"/>
      <c r="D274" s="85"/>
      <c r="E274" s="85"/>
      <c r="K274" s="170"/>
      <c r="L274" s="170"/>
      <c r="M274" s="170"/>
      <c r="N274" s="170"/>
      <c r="O274" s="170"/>
      <c r="P274" s="170"/>
      <c r="Q274" s="170"/>
      <c r="R274" s="170"/>
      <c r="S274" s="170"/>
      <c r="T274" s="170"/>
      <c r="U274" s="170"/>
    </row>
    <row r="275" spans="1:21" s="380" customFormat="1" x14ac:dyDescent="0.25">
      <c r="A275" s="170"/>
      <c r="B275" s="170"/>
      <c r="D275" s="85"/>
      <c r="E275" s="85"/>
      <c r="K275" s="170"/>
      <c r="L275" s="170"/>
      <c r="M275" s="170"/>
      <c r="N275" s="170"/>
      <c r="O275" s="170"/>
      <c r="P275" s="170"/>
      <c r="Q275" s="170"/>
      <c r="R275" s="170"/>
      <c r="S275" s="170"/>
      <c r="T275" s="170"/>
      <c r="U275" s="170"/>
    </row>
    <row r="276" spans="1:21" s="380" customFormat="1" x14ac:dyDescent="0.25">
      <c r="A276" s="170"/>
      <c r="B276" s="170"/>
      <c r="D276" s="85"/>
      <c r="E276" s="85"/>
      <c r="K276" s="170"/>
      <c r="L276" s="170"/>
      <c r="M276" s="170"/>
      <c r="N276" s="170"/>
      <c r="O276" s="170"/>
      <c r="P276" s="170"/>
      <c r="Q276" s="170"/>
      <c r="R276" s="170"/>
      <c r="S276" s="170"/>
      <c r="T276" s="170"/>
      <c r="U276" s="170"/>
    </row>
    <row r="277" spans="1:21" s="380" customFormat="1" x14ac:dyDescent="0.25">
      <c r="A277" s="170"/>
      <c r="B277" s="170"/>
      <c r="D277" s="85"/>
      <c r="E277" s="85"/>
      <c r="K277" s="170"/>
      <c r="L277" s="170"/>
      <c r="M277" s="170"/>
      <c r="N277" s="170"/>
      <c r="O277" s="170"/>
      <c r="P277" s="170"/>
      <c r="Q277" s="170"/>
      <c r="R277" s="170"/>
      <c r="S277" s="170"/>
      <c r="T277" s="170"/>
      <c r="U277" s="170"/>
    </row>
    <row r="278" spans="1:21" s="380" customFormat="1" x14ac:dyDescent="0.25">
      <c r="A278" s="170"/>
      <c r="B278" s="170"/>
      <c r="D278" s="85"/>
      <c r="E278" s="85"/>
      <c r="K278" s="170"/>
      <c r="L278" s="170"/>
      <c r="M278" s="170"/>
      <c r="N278" s="170"/>
      <c r="O278" s="170"/>
      <c r="P278" s="170"/>
      <c r="Q278" s="170"/>
      <c r="R278" s="170"/>
      <c r="S278" s="170"/>
      <c r="T278" s="170"/>
      <c r="U278" s="170"/>
    </row>
    <row r="279" spans="1:21" s="380" customFormat="1" x14ac:dyDescent="0.25">
      <c r="A279" s="170"/>
      <c r="B279" s="170"/>
      <c r="D279" s="85"/>
      <c r="E279" s="85"/>
      <c r="K279" s="170"/>
      <c r="L279" s="170"/>
      <c r="M279" s="170"/>
      <c r="N279" s="170"/>
      <c r="O279" s="170"/>
      <c r="P279" s="170"/>
      <c r="Q279" s="170"/>
      <c r="R279" s="170"/>
      <c r="S279" s="170"/>
      <c r="T279" s="170"/>
      <c r="U279" s="170"/>
    </row>
    <row r="280" spans="1:21" s="380" customFormat="1" x14ac:dyDescent="0.25">
      <c r="A280" s="170"/>
      <c r="B280" s="170"/>
      <c r="D280" s="85"/>
      <c r="E280" s="85"/>
      <c r="K280" s="170"/>
      <c r="L280" s="170"/>
      <c r="M280" s="170"/>
      <c r="N280" s="170"/>
      <c r="O280" s="170"/>
      <c r="P280" s="170"/>
      <c r="Q280" s="170"/>
      <c r="R280" s="170"/>
      <c r="S280" s="170"/>
      <c r="T280" s="170"/>
      <c r="U280" s="170"/>
    </row>
    <row r="281" spans="1:21" s="380" customFormat="1" x14ac:dyDescent="0.25">
      <c r="A281" s="170"/>
      <c r="B281" s="170"/>
      <c r="D281" s="85"/>
      <c r="E281" s="85"/>
      <c r="K281" s="170"/>
      <c r="L281" s="170"/>
      <c r="M281" s="170"/>
      <c r="N281" s="170"/>
      <c r="O281" s="170"/>
      <c r="P281" s="170"/>
      <c r="Q281" s="170"/>
      <c r="R281" s="170"/>
      <c r="S281" s="170"/>
      <c r="T281" s="170"/>
      <c r="U281" s="170"/>
    </row>
    <row r="282" spans="1:21" s="380" customFormat="1" x14ac:dyDescent="0.25">
      <c r="A282" s="170"/>
      <c r="B282" s="170"/>
      <c r="D282" s="85"/>
      <c r="E282" s="85"/>
      <c r="K282" s="170"/>
      <c r="L282" s="170"/>
      <c r="M282" s="170"/>
      <c r="N282" s="170"/>
      <c r="O282" s="170"/>
      <c r="P282" s="170"/>
      <c r="Q282" s="170"/>
      <c r="R282" s="170"/>
      <c r="S282" s="170"/>
      <c r="T282" s="170"/>
      <c r="U282" s="170"/>
    </row>
    <row r="283" spans="1:21" s="380" customFormat="1" x14ac:dyDescent="0.25">
      <c r="A283" s="170"/>
      <c r="B283" s="170"/>
      <c r="D283" s="85"/>
      <c r="E283" s="85"/>
      <c r="K283" s="170"/>
      <c r="L283" s="170"/>
      <c r="M283" s="170"/>
      <c r="N283" s="170"/>
      <c r="O283" s="170"/>
      <c r="P283" s="170"/>
      <c r="Q283" s="170"/>
      <c r="R283" s="170"/>
      <c r="S283" s="170"/>
      <c r="T283" s="170"/>
      <c r="U283" s="170"/>
    </row>
    <row r="284" spans="1:21" s="380" customFormat="1" x14ac:dyDescent="0.25">
      <c r="A284" s="170"/>
      <c r="B284" s="170"/>
      <c r="D284" s="85"/>
      <c r="E284" s="85"/>
      <c r="K284" s="170"/>
      <c r="L284" s="170"/>
      <c r="M284" s="170"/>
      <c r="N284" s="170"/>
      <c r="O284" s="170"/>
      <c r="P284" s="170"/>
      <c r="Q284" s="170"/>
      <c r="R284" s="170"/>
      <c r="S284" s="170"/>
      <c r="T284" s="170"/>
      <c r="U284" s="170"/>
    </row>
    <row r="285" spans="1:21" s="380" customFormat="1" x14ac:dyDescent="0.25">
      <c r="A285" s="170"/>
      <c r="B285" s="170"/>
      <c r="D285" s="85"/>
      <c r="E285" s="85"/>
      <c r="K285" s="170"/>
      <c r="L285" s="170"/>
      <c r="M285" s="170"/>
      <c r="N285" s="170"/>
      <c r="O285" s="170"/>
      <c r="P285" s="170"/>
      <c r="Q285" s="170"/>
      <c r="R285" s="170"/>
      <c r="S285" s="170"/>
      <c r="T285" s="170"/>
      <c r="U285" s="170"/>
    </row>
    <row r="286" spans="1:21" s="380" customFormat="1" x14ac:dyDescent="0.25">
      <c r="A286" s="170"/>
      <c r="B286" s="170"/>
      <c r="D286" s="85"/>
      <c r="E286" s="85"/>
      <c r="K286" s="170"/>
      <c r="L286" s="170"/>
      <c r="M286" s="170"/>
      <c r="N286" s="170"/>
      <c r="O286" s="170"/>
      <c r="P286" s="170"/>
      <c r="Q286" s="170"/>
      <c r="R286" s="170"/>
      <c r="S286" s="170"/>
      <c r="T286" s="170"/>
      <c r="U286" s="170"/>
    </row>
    <row r="287" spans="1:21" s="380" customFormat="1" x14ac:dyDescent="0.25">
      <c r="A287" s="170"/>
      <c r="B287" s="170"/>
      <c r="D287" s="85"/>
      <c r="E287" s="85"/>
      <c r="K287" s="170"/>
      <c r="L287" s="170"/>
      <c r="M287" s="170"/>
      <c r="N287" s="170"/>
      <c r="O287" s="170"/>
      <c r="P287" s="170"/>
      <c r="Q287" s="170"/>
      <c r="R287" s="170"/>
      <c r="S287" s="170"/>
      <c r="T287" s="170"/>
      <c r="U287" s="170"/>
    </row>
    <row r="288" spans="1:21" s="380" customFormat="1" x14ac:dyDescent="0.25">
      <c r="A288" s="170"/>
      <c r="B288" s="170"/>
      <c r="D288" s="85"/>
      <c r="E288" s="85"/>
      <c r="K288" s="170"/>
      <c r="L288" s="170"/>
      <c r="M288" s="170"/>
      <c r="N288" s="170"/>
      <c r="O288" s="170"/>
      <c r="P288" s="170"/>
      <c r="Q288" s="170"/>
      <c r="R288" s="170"/>
      <c r="S288" s="170"/>
      <c r="T288" s="170"/>
      <c r="U288" s="170"/>
    </row>
    <row r="289" spans="1:21" s="380" customFormat="1" x14ac:dyDescent="0.25">
      <c r="A289" s="170"/>
      <c r="B289" s="170"/>
      <c r="D289" s="85"/>
      <c r="E289" s="85"/>
      <c r="K289" s="170"/>
      <c r="L289" s="170"/>
      <c r="M289" s="170"/>
      <c r="N289" s="170"/>
      <c r="O289" s="170"/>
      <c r="P289" s="170"/>
      <c r="Q289" s="170"/>
      <c r="R289" s="170"/>
      <c r="S289" s="170"/>
      <c r="T289" s="170"/>
      <c r="U289" s="170"/>
    </row>
    <row r="290" spans="1:21" s="380" customFormat="1" x14ac:dyDescent="0.25">
      <c r="A290" s="170"/>
      <c r="B290" s="170"/>
      <c r="D290" s="85"/>
      <c r="E290" s="85"/>
      <c r="K290" s="170"/>
      <c r="L290" s="170"/>
      <c r="M290" s="170"/>
      <c r="N290" s="170"/>
      <c r="O290" s="170"/>
      <c r="P290" s="170"/>
      <c r="Q290" s="170"/>
      <c r="R290" s="170"/>
      <c r="S290" s="170"/>
      <c r="T290" s="170"/>
      <c r="U290" s="170"/>
    </row>
    <row r="291" spans="1:21" s="380" customFormat="1" x14ac:dyDescent="0.25">
      <c r="A291" s="170"/>
      <c r="B291" s="170"/>
      <c r="D291" s="85"/>
      <c r="E291" s="85"/>
      <c r="K291" s="170"/>
      <c r="L291" s="170"/>
      <c r="M291" s="170"/>
      <c r="N291" s="170"/>
      <c r="O291" s="170"/>
      <c r="P291" s="170"/>
      <c r="Q291" s="170"/>
      <c r="R291" s="170"/>
      <c r="S291" s="170"/>
      <c r="T291" s="170"/>
      <c r="U291" s="170"/>
    </row>
    <row r="292" spans="1:21" s="380" customFormat="1" x14ac:dyDescent="0.25">
      <c r="A292" s="170"/>
      <c r="B292" s="170"/>
      <c r="D292" s="85"/>
      <c r="E292" s="85"/>
      <c r="K292" s="170"/>
      <c r="L292" s="170"/>
      <c r="M292" s="170"/>
      <c r="N292" s="170"/>
      <c r="O292" s="170"/>
      <c r="P292" s="170"/>
      <c r="Q292" s="170"/>
      <c r="R292" s="170"/>
      <c r="S292" s="170"/>
      <c r="T292" s="170"/>
      <c r="U292" s="170"/>
    </row>
    <row r="293" spans="1:21" s="380" customFormat="1" x14ac:dyDescent="0.25">
      <c r="A293" s="170"/>
      <c r="B293" s="170"/>
      <c r="D293" s="85"/>
      <c r="E293" s="85"/>
      <c r="K293" s="170"/>
      <c r="L293" s="170"/>
      <c r="M293" s="170"/>
      <c r="N293" s="170"/>
      <c r="O293" s="170"/>
      <c r="P293" s="170"/>
      <c r="Q293" s="170"/>
      <c r="R293" s="170"/>
      <c r="S293" s="170"/>
      <c r="T293" s="170"/>
      <c r="U293" s="170"/>
    </row>
    <row r="294" spans="1:21" s="380" customFormat="1" x14ac:dyDescent="0.25">
      <c r="A294" s="170"/>
      <c r="B294" s="170"/>
      <c r="D294" s="85"/>
      <c r="E294" s="85"/>
      <c r="K294" s="170"/>
      <c r="L294" s="170"/>
      <c r="M294" s="170"/>
      <c r="N294" s="170"/>
      <c r="O294" s="170"/>
      <c r="P294" s="170"/>
      <c r="Q294" s="170"/>
      <c r="R294" s="170"/>
      <c r="S294" s="170"/>
      <c r="T294" s="170"/>
      <c r="U294" s="170"/>
    </row>
    <row r="295" spans="1:21" s="380" customFormat="1" x14ac:dyDescent="0.25">
      <c r="A295" s="170"/>
      <c r="B295" s="170"/>
      <c r="D295" s="85"/>
      <c r="E295" s="85"/>
      <c r="K295" s="170"/>
      <c r="L295" s="170"/>
      <c r="M295" s="170"/>
      <c r="N295" s="170"/>
      <c r="O295" s="170"/>
      <c r="P295" s="170"/>
      <c r="Q295" s="170"/>
      <c r="R295" s="170"/>
      <c r="S295" s="170"/>
      <c r="T295" s="170"/>
      <c r="U295" s="170"/>
    </row>
    <row r="296" spans="1:21" s="380" customFormat="1" x14ac:dyDescent="0.25">
      <c r="A296" s="170"/>
      <c r="B296" s="170"/>
      <c r="D296" s="85"/>
      <c r="E296" s="85"/>
      <c r="K296" s="170"/>
      <c r="L296" s="170"/>
      <c r="M296" s="170"/>
      <c r="N296" s="170"/>
      <c r="O296" s="170"/>
      <c r="P296" s="170"/>
      <c r="Q296" s="170"/>
      <c r="R296" s="170"/>
      <c r="S296" s="170"/>
      <c r="T296" s="170"/>
      <c r="U296" s="170"/>
    </row>
    <row r="297" spans="1:21" s="380" customFormat="1" x14ac:dyDescent="0.25">
      <c r="A297" s="170"/>
      <c r="B297" s="170"/>
      <c r="D297" s="85"/>
      <c r="E297" s="85"/>
      <c r="K297" s="170"/>
      <c r="L297" s="170"/>
      <c r="M297" s="170"/>
      <c r="N297" s="170"/>
      <c r="O297" s="170"/>
      <c r="P297" s="170"/>
      <c r="Q297" s="170"/>
      <c r="R297" s="170"/>
      <c r="S297" s="170"/>
      <c r="T297" s="170"/>
      <c r="U297" s="170"/>
    </row>
    <row r="298" spans="1:21" s="380" customFormat="1" x14ac:dyDescent="0.25">
      <c r="A298" s="170"/>
      <c r="B298" s="170"/>
      <c r="D298" s="85"/>
      <c r="E298" s="85"/>
      <c r="K298" s="170"/>
      <c r="L298" s="170"/>
      <c r="M298" s="170"/>
      <c r="N298" s="170"/>
      <c r="O298" s="170"/>
      <c r="P298" s="170"/>
      <c r="Q298" s="170"/>
      <c r="R298" s="170"/>
      <c r="S298" s="170"/>
      <c r="T298" s="170"/>
      <c r="U298" s="170"/>
    </row>
    <row r="299" spans="1:21" s="380" customFormat="1" x14ac:dyDescent="0.25">
      <c r="A299" s="170"/>
      <c r="B299" s="170"/>
      <c r="D299" s="85"/>
      <c r="E299" s="85"/>
      <c r="K299" s="170"/>
      <c r="L299" s="170"/>
      <c r="M299" s="170"/>
      <c r="N299" s="170"/>
      <c r="O299" s="170"/>
      <c r="P299" s="170"/>
      <c r="Q299" s="170"/>
      <c r="R299" s="170"/>
      <c r="S299" s="170"/>
      <c r="T299" s="170"/>
      <c r="U299" s="170"/>
    </row>
    <row r="300" spans="1:21" s="380" customFormat="1" x14ac:dyDescent="0.25">
      <c r="A300" s="170"/>
      <c r="B300" s="170"/>
      <c r="D300" s="85"/>
      <c r="E300" s="85"/>
      <c r="K300" s="170"/>
      <c r="L300" s="170"/>
      <c r="M300" s="170"/>
      <c r="N300" s="170"/>
      <c r="O300" s="170"/>
      <c r="P300" s="170"/>
      <c r="Q300" s="170"/>
      <c r="R300" s="170"/>
      <c r="S300" s="170"/>
      <c r="T300" s="170"/>
      <c r="U300" s="170"/>
    </row>
    <row r="301" spans="1:21" s="380" customFormat="1" x14ac:dyDescent="0.25">
      <c r="A301" s="170"/>
      <c r="B301" s="170"/>
      <c r="D301" s="85"/>
      <c r="E301" s="85"/>
      <c r="K301" s="170"/>
      <c r="L301" s="170"/>
      <c r="M301" s="170"/>
      <c r="N301" s="170"/>
      <c r="O301" s="170"/>
      <c r="P301" s="170"/>
      <c r="Q301" s="170"/>
      <c r="R301" s="170"/>
      <c r="S301" s="170"/>
      <c r="T301" s="170"/>
      <c r="U301" s="170"/>
    </row>
    <row r="302" spans="1:21" s="380" customFormat="1" x14ac:dyDescent="0.25">
      <c r="A302" s="170"/>
      <c r="B302" s="170"/>
      <c r="D302" s="85"/>
      <c r="E302" s="85"/>
      <c r="K302" s="170"/>
      <c r="L302" s="170"/>
      <c r="M302" s="170"/>
      <c r="N302" s="170"/>
      <c r="O302" s="170"/>
      <c r="P302" s="170"/>
      <c r="Q302" s="170"/>
      <c r="R302" s="170"/>
      <c r="S302" s="170"/>
      <c r="T302" s="170"/>
      <c r="U302" s="170"/>
    </row>
    <row r="303" spans="1:21" s="380" customFormat="1" x14ac:dyDescent="0.25">
      <c r="A303" s="170"/>
      <c r="B303" s="170"/>
      <c r="D303" s="85"/>
      <c r="E303" s="85"/>
      <c r="K303" s="170"/>
      <c r="L303" s="170"/>
      <c r="M303" s="170"/>
      <c r="N303" s="170"/>
      <c r="O303" s="170"/>
      <c r="P303" s="170"/>
      <c r="Q303" s="170"/>
      <c r="R303" s="170"/>
      <c r="S303" s="170"/>
      <c r="T303" s="170"/>
      <c r="U303" s="170"/>
    </row>
    <row r="304" spans="1:21" s="380" customFormat="1" x14ac:dyDescent="0.25">
      <c r="A304" s="170"/>
      <c r="B304" s="170"/>
      <c r="D304" s="85"/>
      <c r="E304" s="85"/>
      <c r="K304" s="170"/>
      <c r="L304" s="170"/>
      <c r="M304" s="170"/>
      <c r="N304" s="170"/>
      <c r="O304" s="170"/>
      <c r="P304" s="170"/>
      <c r="Q304" s="170"/>
      <c r="R304" s="170"/>
      <c r="S304" s="170"/>
      <c r="T304" s="170"/>
      <c r="U304" s="170"/>
    </row>
    <row r="305" spans="1:21" s="380" customFormat="1" x14ac:dyDescent="0.25">
      <c r="A305" s="170"/>
      <c r="B305" s="170"/>
      <c r="D305" s="85"/>
      <c r="E305" s="85"/>
      <c r="K305" s="170"/>
      <c r="L305" s="170"/>
      <c r="M305" s="170"/>
      <c r="N305" s="170"/>
      <c r="O305" s="170"/>
      <c r="P305" s="170"/>
      <c r="Q305" s="170"/>
      <c r="R305" s="170"/>
      <c r="S305" s="170"/>
      <c r="T305" s="170"/>
      <c r="U305" s="170"/>
    </row>
    <row r="306" spans="1:21" s="380" customFormat="1" x14ac:dyDescent="0.25">
      <c r="A306" s="170"/>
      <c r="B306" s="170"/>
      <c r="D306" s="85"/>
      <c r="E306" s="85"/>
      <c r="K306" s="170"/>
      <c r="L306" s="170"/>
      <c r="M306" s="170"/>
      <c r="N306" s="170"/>
      <c r="O306" s="170"/>
      <c r="P306" s="170"/>
      <c r="Q306" s="170"/>
      <c r="R306" s="170"/>
      <c r="S306" s="170"/>
      <c r="T306" s="170"/>
      <c r="U306" s="170"/>
    </row>
    <row r="307" spans="1:21" s="380" customFormat="1" x14ac:dyDescent="0.25">
      <c r="A307" s="170"/>
      <c r="B307" s="170"/>
      <c r="D307" s="85"/>
      <c r="E307" s="85"/>
      <c r="K307" s="170"/>
      <c r="L307" s="170"/>
      <c r="M307" s="170"/>
      <c r="N307" s="170"/>
      <c r="O307" s="170"/>
      <c r="P307" s="170"/>
      <c r="Q307" s="170"/>
      <c r="R307" s="170"/>
      <c r="S307" s="170"/>
      <c r="T307" s="170"/>
      <c r="U307" s="170"/>
    </row>
    <row r="308" spans="1:21" s="380" customFormat="1" x14ac:dyDescent="0.25">
      <c r="A308" s="170"/>
      <c r="B308" s="170"/>
      <c r="D308" s="85"/>
      <c r="E308" s="85"/>
      <c r="K308" s="170"/>
      <c r="L308" s="170"/>
      <c r="M308" s="170"/>
      <c r="N308" s="170"/>
      <c r="O308" s="170"/>
      <c r="P308" s="170"/>
      <c r="Q308" s="170"/>
      <c r="R308" s="170"/>
      <c r="S308" s="170"/>
      <c r="T308" s="170"/>
      <c r="U308" s="170"/>
    </row>
    <row r="309" spans="1:21" s="380" customFormat="1" x14ac:dyDescent="0.25">
      <c r="A309" s="170"/>
      <c r="B309" s="170"/>
      <c r="D309" s="85"/>
      <c r="E309" s="85"/>
      <c r="K309" s="170"/>
      <c r="L309" s="170"/>
      <c r="M309" s="170"/>
      <c r="N309" s="170"/>
      <c r="O309" s="170"/>
      <c r="P309" s="170"/>
      <c r="Q309" s="170"/>
      <c r="R309" s="170"/>
      <c r="S309" s="170"/>
      <c r="T309" s="170"/>
      <c r="U309" s="170"/>
    </row>
    <row r="310" spans="1:21" s="380" customFormat="1" x14ac:dyDescent="0.25">
      <c r="A310" s="170"/>
      <c r="B310" s="170"/>
      <c r="D310" s="85"/>
      <c r="E310" s="85"/>
      <c r="K310" s="170"/>
      <c r="L310" s="170"/>
      <c r="M310" s="170"/>
      <c r="N310" s="170"/>
      <c r="O310" s="170"/>
      <c r="P310" s="170"/>
      <c r="Q310" s="170"/>
      <c r="R310" s="170"/>
      <c r="S310" s="170"/>
      <c r="T310" s="170"/>
      <c r="U310" s="170"/>
    </row>
    <row r="311" spans="1:21" s="380" customFormat="1" x14ac:dyDescent="0.25">
      <c r="A311" s="170"/>
      <c r="B311" s="170"/>
      <c r="D311" s="85"/>
      <c r="E311" s="85"/>
      <c r="K311" s="170"/>
      <c r="L311" s="170"/>
      <c r="M311" s="170"/>
      <c r="N311" s="170"/>
      <c r="O311" s="170"/>
      <c r="P311" s="170"/>
      <c r="Q311" s="170"/>
      <c r="R311" s="170"/>
      <c r="S311" s="170"/>
      <c r="T311" s="170"/>
      <c r="U311" s="170"/>
    </row>
    <row r="312" spans="1:21" s="380" customFormat="1" x14ac:dyDescent="0.25">
      <c r="A312" s="170"/>
      <c r="B312" s="170"/>
      <c r="D312" s="85"/>
      <c r="E312" s="85"/>
      <c r="K312" s="170"/>
      <c r="L312" s="170"/>
      <c r="M312" s="170"/>
      <c r="N312" s="170"/>
      <c r="O312" s="170"/>
      <c r="P312" s="170"/>
      <c r="Q312" s="170"/>
      <c r="R312" s="170"/>
      <c r="S312" s="170"/>
      <c r="T312" s="170"/>
      <c r="U312" s="170"/>
    </row>
    <row r="313" spans="1:21" s="380" customFormat="1" x14ac:dyDescent="0.25">
      <c r="A313" s="170"/>
      <c r="B313" s="170"/>
      <c r="D313" s="85"/>
      <c r="E313" s="85"/>
      <c r="K313" s="170"/>
      <c r="L313" s="170"/>
      <c r="M313" s="170"/>
      <c r="N313" s="170"/>
      <c r="O313" s="170"/>
      <c r="P313" s="170"/>
      <c r="Q313" s="170"/>
      <c r="R313" s="170"/>
      <c r="S313" s="170"/>
      <c r="T313" s="170"/>
      <c r="U313" s="170"/>
    </row>
    <row r="314" spans="1:21" s="380" customFormat="1" x14ac:dyDescent="0.25">
      <c r="A314" s="170"/>
      <c r="B314" s="170"/>
      <c r="D314" s="85"/>
      <c r="E314" s="85"/>
      <c r="K314" s="170"/>
      <c r="L314" s="170"/>
      <c r="M314" s="170"/>
      <c r="N314" s="170"/>
      <c r="O314" s="170"/>
      <c r="P314" s="170"/>
      <c r="Q314" s="170"/>
      <c r="R314" s="170"/>
      <c r="S314" s="170"/>
      <c r="T314" s="170"/>
      <c r="U314" s="170"/>
    </row>
    <row r="315" spans="1:21" s="380" customFormat="1" x14ac:dyDescent="0.25">
      <c r="A315" s="170"/>
      <c r="B315" s="170"/>
      <c r="D315" s="85"/>
      <c r="E315" s="85"/>
      <c r="K315" s="170"/>
      <c r="L315" s="170"/>
      <c r="M315" s="170"/>
      <c r="N315" s="170"/>
      <c r="O315" s="170"/>
      <c r="P315" s="170"/>
      <c r="Q315" s="170"/>
      <c r="R315" s="170"/>
      <c r="S315" s="170"/>
      <c r="T315" s="170"/>
      <c r="U315" s="170"/>
    </row>
    <row r="316" spans="1:21" s="380" customFormat="1" x14ac:dyDescent="0.25">
      <c r="A316" s="170"/>
      <c r="B316" s="170"/>
      <c r="D316" s="85"/>
      <c r="E316" s="85"/>
      <c r="K316" s="170"/>
      <c r="L316" s="170"/>
      <c r="M316" s="170"/>
      <c r="N316" s="170"/>
      <c r="O316" s="170"/>
      <c r="P316" s="170"/>
      <c r="Q316" s="170"/>
      <c r="R316" s="170"/>
      <c r="S316" s="170"/>
      <c r="T316" s="170"/>
      <c r="U316" s="170"/>
    </row>
    <row r="317" spans="1:21" s="380" customFormat="1" x14ac:dyDescent="0.25">
      <c r="A317" s="170"/>
      <c r="B317" s="170"/>
      <c r="D317" s="85"/>
      <c r="E317" s="85"/>
      <c r="K317" s="170"/>
      <c r="L317" s="170"/>
      <c r="M317" s="170"/>
      <c r="N317" s="170"/>
      <c r="O317" s="170"/>
      <c r="P317" s="170"/>
      <c r="Q317" s="170"/>
      <c r="R317" s="170"/>
      <c r="S317" s="170"/>
      <c r="T317" s="170"/>
      <c r="U317" s="170"/>
    </row>
    <row r="318" spans="1:21" s="380" customFormat="1" x14ac:dyDescent="0.25">
      <c r="A318" s="170"/>
      <c r="B318" s="170"/>
      <c r="D318" s="85"/>
      <c r="E318" s="85"/>
      <c r="K318" s="170"/>
      <c r="L318" s="170"/>
      <c r="M318" s="170"/>
      <c r="N318" s="170"/>
      <c r="O318" s="170"/>
      <c r="P318" s="170"/>
      <c r="Q318" s="170"/>
      <c r="R318" s="170"/>
      <c r="S318" s="170"/>
      <c r="T318" s="170"/>
      <c r="U318" s="170"/>
    </row>
    <row r="319" spans="1:21" s="380" customFormat="1" x14ac:dyDescent="0.25">
      <c r="A319" s="170"/>
      <c r="B319" s="170"/>
      <c r="D319" s="85"/>
      <c r="E319" s="85"/>
      <c r="K319" s="170"/>
      <c r="L319" s="170"/>
      <c r="M319" s="170"/>
      <c r="N319" s="170"/>
      <c r="O319" s="170"/>
      <c r="P319" s="170"/>
      <c r="Q319" s="170"/>
      <c r="R319" s="170"/>
      <c r="S319" s="170"/>
      <c r="T319" s="170"/>
      <c r="U319" s="170"/>
    </row>
    <row r="320" spans="1:21" s="380" customFormat="1" x14ac:dyDescent="0.25">
      <c r="A320" s="170"/>
      <c r="B320" s="170"/>
      <c r="D320" s="85"/>
      <c r="E320" s="85"/>
      <c r="K320" s="170"/>
      <c r="L320" s="170"/>
      <c r="M320" s="170"/>
      <c r="N320" s="170"/>
      <c r="O320" s="170"/>
      <c r="P320" s="170"/>
      <c r="Q320" s="170"/>
      <c r="R320" s="170"/>
      <c r="S320" s="170"/>
      <c r="T320" s="170"/>
      <c r="U320" s="170"/>
    </row>
    <row r="321" spans="1:21" s="380" customFormat="1" x14ac:dyDescent="0.25">
      <c r="A321" s="170"/>
      <c r="B321" s="170"/>
      <c r="D321" s="85"/>
      <c r="E321" s="85"/>
      <c r="K321" s="170"/>
      <c r="L321" s="170"/>
      <c r="M321" s="170"/>
      <c r="N321" s="170"/>
      <c r="O321" s="170"/>
      <c r="P321" s="170"/>
      <c r="Q321" s="170"/>
      <c r="R321" s="170"/>
      <c r="S321" s="170"/>
      <c r="T321" s="170"/>
      <c r="U321" s="170"/>
    </row>
    <row r="322" spans="1:21" s="380" customFormat="1" x14ac:dyDescent="0.25">
      <c r="A322" s="170"/>
      <c r="B322" s="170"/>
      <c r="D322" s="85"/>
      <c r="E322" s="85"/>
      <c r="K322" s="170"/>
      <c r="L322" s="170"/>
      <c r="M322" s="170"/>
      <c r="N322" s="170"/>
      <c r="O322" s="170"/>
      <c r="P322" s="170"/>
      <c r="Q322" s="170"/>
      <c r="R322" s="170"/>
      <c r="S322" s="170"/>
      <c r="T322" s="170"/>
      <c r="U322" s="170"/>
    </row>
    <row r="323" spans="1:21" s="380" customFormat="1" x14ac:dyDescent="0.25">
      <c r="A323" s="170"/>
      <c r="B323" s="170"/>
      <c r="D323" s="85"/>
      <c r="E323" s="85"/>
      <c r="K323" s="170"/>
      <c r="L323" s="170"/>
      <c r="M323" s="170"/>
      <c r="N323" s="170"/>
      <c r="O323" s="170"/>
      <c r="P323" s="170"/>
      <c r="Q323" s="170"/>
      <c r="R323" s="170"/>
      <c r="S323" s="170"/>
      <c r="T323" s="170"/>
      <c r="U323" s="170"/>
    </row>
    <row r="324" spans="1:21" s="380" customFormat="1" x14ac:dyDescent="0.25">
      <c r="A324" s="170"/>
      <c r="B324" s="170"/>
      <c r="D324" s="85"/>
      <c r="E324" s="85"/>
      <c r="K324" s="170"/>
      <c r="L324" s="170"/>
      <c r="M324" s="170"/>
      <c r="N324" s="170"/>
      <c r="O324" s="170"/>
      <c r="P324" s="170"/>
      <c r="Q324" s="170"/>
      <c r="R324" s="170"/>
      <c r="S324" s="170"/>
      <c r="T324" s="170"/>
      <c r="U324" s="170"/>
    </row>
    <row r="325" spans="1:21" s="380" customFormat="1" x14ac:dyDescent="0.25">
      <c r="A325" s="170"/>
      <c r="B325" s="170"/>
      <c r="D325" s="85"/>
      <c r="E325" s="85"/>
      <c r="K325" s="170"/>
      <c r="L325" s="170"/>
      <c r="M325" s="170"/>
      <c r="N325" s="170"/>
      <c r="O325" s="170"/>
      <c r="P325" s="170"/>
      <c r="Q325" s="170"/>
      <c r="R325" s="170"/>
      <c r="S325" s="170"/>
      <c r="T325" s="170"/>
      <c r="U325" s="170"/>
    </row>
    <row r="326" spans="1:21" s="380" customFormat="1" x14ac:dyDescent="0.25">
      <c r="A326" s="170"/>
      <c r="B326" s="170"/>
      <c r="D326" s="85"/>
      <c r="E326" s="85"/>
      <c r="K326" s="170"/>
      <c r="L326" s="170"/>
      <c r="M326" s="170"/>
      <c r="N326" s="170"/>
      <c r="O326" s="170"/>
      <c r="P326" s="170"/>
      <c r="Q326" s="170"/>
      <c r="R326" s="170"/>
      <c r="S326" s="170"/>
      <c r="T326" s="170"/>
      <c r="U326" s="170"/>
    </row>
    <row r="327" spans="1:21" s="380" customFormat="1" x14ac:dyDescent="0.25">
      <c r="A327" s="170"/>
      <c r="B327" s="170"/>
      <c r="D327" s="85"/>
      <c r="E327" s="85"/>
      <c r="K327" s="170"/>
      <c r="L327" s="170"/>
      <c r="M327" s="170"/>
      <c r="N327" s="170"/>
      <c r="O327" s="170"/>
      <c r="P327" s="170"/>
      <c r="Q327" s="170"/>
      <c r="R327" s="170"/>
      <c r="S327" s="170"/>
      <c r="T327" s="170"/>
      <c r="U327" s="170"/>
    </row>
    <row r="328" spans="1:21" s="380" customFormat="1" x14ac:dyDescent="0.25">
      <c r="A328" s="170"/>
      <c r="B328" s="170"/>
      <c r="D328" s="85"/>
      <c r="E328" s="85"/>
      <c r="K328" s="170"/>
      <c r="L328" s="170"/>
      <c r="M328" s="170"/>
      <c r="N328" s="170"/>
      <c r="O328" s="170"/>
      <c r="P328" s="170"/>
      <c r="Q328" s="170"/>
      <c r="R328" s="170"/>
      <c r="S328" s="170"/>
      <c r="T328" s="170"/>
      <c r="U328" s="170"/>
    </row>
    <row r="329" spans="1:21" s="380" customFormat="1" x14ac:dyDescent="0.25">
      <c r="A329" s="170"/>
      <c r="B329" s="170"/>
      <c r="D329" s="85"/>
      <c r="E329" s="85"/>
      <c r="K329" s="170"/>
      <c r="L329" s="170"/>
      <c r="M329" s="170"/>
      <c r="N329" s="170"/>
      <c r="O329" s="170"/>
      <c r="P329" s="170"/>
      <c r="Q329" s="170"/>
      <c r="R329" s="170"/>
      <c r="S329" s="170"/>
      <c r="T329" s="170"/>
      <c r="U329" s="170"/>
    </row>
    <row r="330" spans="1:21" s="380" customFormat="1" x14ac:dyDescent="0.25">
      <c r="A330" s="170"/>
      <c r="B330" s="170"/>
      <c r="D330" s="85"/>
      <c r="E330" s="85"/>
      <c r="K330" s="170"/>
      <c r="L330" s="170"/>
      <c r="M330" s="170"/>
      <c r="N330" s="170"/>
      <c r="O330" s="170"/>
      <c r="P330" s="170"/>
      <c r="Q330" s="170"/>
      <c r="R330" s="170"/>
      <c r="S330" s="170"/>
      <c r="T330" s="170"/>
      <c r="U330" s="170"/>
    </row>
    <row r="331" spans="1:21" s="380" customFormat="1" x14ac:dyDescent="0.25">
      <c r="A331" s="170"/>
      <c r="B331" s="170"/>
      <c r="D331" s="85"/>
      <c r="E331" s="85"/>
      <c r="K331" s="170"/>
      <c r="L331" s="170"/>
      <c r="M331" s="170"/>
      <c r="N331" s="170"/>
      <c r="O331" s="170"/>
      <c r="P331" s="170"/>
      <c r="Q331" s="170"/>
      <c r="R331" s="170"/>
      <c r="S331" s="170"/>
      <c r="T331" s="170"/>
      <c r="U331" s="170"/>
    </row>
    <row r="332" spans="1:21" s="380" customFormat="1" x14ac:dyDescent="0.25">
      <c r="A332" s="170"/>
      <c r="B332" s="170"/>
      <c r="D332" s="85"/>
      <c r="E332" s="85"/>
      <c r="K332" s="170"/>
      <c r="L332" s="170"/>
      <c r="M332" s="170"/>
      <c r="N332" s="170"/>
      <c r="O332" s="170"/>
      <c r="P332" s="170"/>
      <c r="Q332" s="170"/>
      <c r="R332" s="170"/>
      <c r="S332" s="170"/>
      <c r="T332" s="170"/>
      <c r="U332" s="170"/>
    </row>
    <row r="333" spans="1:21" s="380" customFormat="1" x14ac:dyDescent="0.25">
      <c r="A333" s="170"/>
      <c r="B333" s="170"/>
      <c r="D333" s="85"/>
      <c r="E333" s="85"/>
      <c r="K333" s="170"/>
      <c r="L333" s="170"/>
      <c r="M333" s="170"/>
      <c r="N333" s="170"/>
      <c r="O333" s="170"/>
      <c r="P333" s="170"/>
      <c r="Q333" s="170"/>
      <c r="R333" s="170"/>
      <c r="S333" s="170"/>
      <c r="T333" s="170"/>
      <c r="U333" s="170"/>
    </row>
    <row r="334" spans="1:21" s="380" customFormat="1" x14ac:dyDescent="0.25">
      <c r="A334" s="170"/>
      <c r="B334" s="170"/>
      <c r="D334" s="85"/>
      <c r="E334" s="85"/>
      <c r="K334" s="170"/>
      <c r="L334" s="170"/>
      <c r="M334" s="170"/>
      <c r="N334" s="170"/>
      <c r="O334" s="170"/>
      <c r="P334" s="170"/>
      <c r="Q334" s="170"/>
      <c r="R334" s="170"/>
      <c r="S334" s="170"/>
      <c r="T334" s="170"/>
      <c r="U334" s="170"/>
    </row>
    <row r="335" spans="1:21" s="380" customFormat="1" x14ac:dyDescent="0.25">
      <c r="A335" s="170"/>
      <c r="B335" s="170"/>
      <c r="D335" s="85"/>
      <c r="E335" s="85"/>
      <c r="K335" s="170"/>
      <c r="L335" s="170"/>
      <c r="M335" s="170"/>
      <c r="N335" s="170"/>
      <c r="O335" s="170"/>
      <c r="P335" s="170"/>
      <c r="Q335" s="170"/>
      <c r="R335" s="170"/>
      <c r="S335" s="170"/>
      <c r="T335" s="170"/>
      <c r="U335" s="170"/>
    </row>
    <row r="336" spans="1:21" s="380" customFormat="1" x14ac:dyDescent="0.25">
      <c r="A336" s="170"/>
      <c r="B336" s="170"/>
      <c r="D336" s="85"/>
      <c r="E336" s="85"/>
      <c r="K336" s="170"/>
      <c r="L336" s="170"/>
      <c r="M336" s="170"/>
      <c r="N336" s="170"/>
      <c r="O336" s="170"/>
      <c r="P336" s="170"/>
      <c r="Q336" s="170"/>
      <c r="R336" s="170"/>
      <c r="S336" s="170"/>
      <c r="T336" s="170"/>
      <c r="U336" s="170"/>
    </row>
    <row r="337" spans="1:21" s="380" customFormat="1" x14ac:dyDescent="0.25">
      <c r="A337" s="170"/>
      <c r="B337" s="170"/>
      <c r="D337" s="85"/>
      <c r="E337" s="85"/>
      <c r="K337" s="170"/>
      <c r="L337" s="170"/>
      <c r="M337" s="170"/>
      <c r="N337" s="170"/>
      <c r="O337" s="170"/>
      <c r="P337" s="170"/>
      <c r="Q337" s="170"/>
      <c r="R337" s="170"/>
      <c r="S337" s="170"/>
      <c r="T337" s="170"/>
      <c r="U337" s="170"/>
    </row>
    <row r="338" spans="1:21" s="380" customFormat="1" x14ac:dyDescent="0.25">
      <c r="A338" s="170"/>
      <c r="B338" s="170"/>
      <c r="D338" s="85"/>
      <c r="E338" s="85"/>
      <c r="K338" s="170"/>
      <c r="L338" s="170"/>
      <c r="M338" s="170"/>
      <c r="N338" s="170"/>
      <c r="O338" s="170"/>
      <c r="P338" s="170"/>
      <c r="Q338" s="170"/>
      <c r="R338" s="170"/>
      <c r="S338" s="170"/>
      <c r="T338" s="170"/>
      <c r="U338" s="170"/>
    </row>
    <row r="339" spans="1:21" s="380" customFormat="1" x14ac:dyDescent="0.25">
      <c r="A339" s="170"/>
      <c r="B339" s="170"/>
      <c r="D339" s="85"/>
      <c r="E339" s="85"/>
      <c r="K339" s="170"/>
      <c r="L339" s="170"/>
      <c r="M339" s="170"/>
      <c r="N339" s="170"/>
      <c r="O339" s="170"/>
      <c r="P339" s="170"/>
      <c r="Q339" s="170"/>
      <c r="R339" s="170"/>
      <c r="S339" s="170"/>
      <c r="T339" s="170"/>
      <c r="U339" s="170"/>
    </row>
    <row r="340" spans="1:21" s="380" customFormat="1" x14ac:dyDescent="0.25">
      <c r="A340" s="170"/>
      <c r="B340" s="170"/>
      <c r="D340" s="85"/>
      <c r="E340" s="85"/>
      <c r="K340" s="170"/>
      <c r="L340" s="170"/>
      <c r="M340" s="170"/>
      <c r="N340" s="170"/>
      <c r="O340" s="170"/>
      <c r="P340" s="170"/>
      <c r="Q340" s="170"/>
      <c r="R340" s="170"/>
      <c r="S340" s="170"/>
      <c r="T340" s="170"/>
      <c r="U340" s="170"/>
    </row>
    <row r="341" spans="1:21" s="380" customFormat="1" x14ac:dyDescent="0.25">
      <c r="A341" s="170"/>
      <c r="B341" s="170"/>
      <c r="D341" s="85"/>
      <c r="E341" s="85"/>
      <c r="K341" s="170"/>
      <c r="L341" s="170"/>
      <c r="M341" s="170"/>
      <c r="N341" s="170"/>
      <c r="O341" s="170"/>
      <c r="P341" s="170"/>
      <c r="Q341" s="170"/>
      <c r="R341" s="170"/>
      <c r="S341" s="170"/>
      <c r="T341" s="170"/>
      <c r="U341" s="170"/>
    </row>
    <row r="342" spans="1:21" s="380" customFormat="1" x14ac:dyDescent="0.25">
      <c r="A342" s="170"/>
      <c r="B342" s="170"/>
      <c r="D342" s="85"/>
      <c r="E342" s="85"/>
      <c r="K342" s="170"/>
      <c r="L342" s="170"/>
      <c r="M342" s="170"/>
      <c r="N342" s="170"/>
      <c r="O342" s="170"/>
      <c r="P342" s="170"/>
      <c r="Q342" s="170"/>
      <c r="R342" s="170"/>
      <c r="S342" s="170"/>
      <c r="T342" s="170"/>
      <c r="U342" s="170"/>
    </row>
    <row r="343" spans="1:21" s="380" customFormat="1" x14ac:dyDescent="0.25">
      <c r="A343" s="170"/>
      <c r="B343" s="170"/>
      <c r="D343" s="85"/>
      <c r="E343" s="85"/>
      <c r="K343" s="170"/>
      <c r="L343" s="170"/>
      <c r="M343" s="170"/>
      <c r="N343" s="170"/>
      <c r="O343" s="170"/>
      <c r="P343" s="170"/>
      <c r="Q343" s="170"/>
      <c r="R343" s="170"/>
      <c r="S343" s="170"/>
      <c r="T343" s="170"/>
      <c r="U343" s="170"/>
    </row>
    <row r="344" spans="1:21" s="380" customFormat="1" x14ac:dyDescent="0.25">
      <c r="A344" s="170"/>
      <c r="B344" s="170"/>
      <c r="D344" s="85"/>
      <c r="E344" s="85"/>
      <c r="K344" s="170"/>
      <c r="L344" s="170"/>
      <c r="M344" s="170"/>
      <c r="N344" s="170"/>
      <c r="O344" s="170"/>
      <c r="P344" s="170"/>
      <c r="Q344" s="170"/>
      <c r="R344" s="170"/>
      <c r="S344" s="170"/>
      <c r="T344" s="170"/>
      <c r="U344" s="170"/>
    </row>
    <row r="345" spans="1:21" s="380" customFormat="1" x14ac:dyDescent="0.25">
      <c r="A345" s="170"/>
      <c r="B345" s="170"/>
      <c r="D345" s="85"/>
      <c r="E345" s="85"/>
      <c r="K345" s="170"/>
      <c r="L345" s="170"/>
      <c r="M345" s="170"/>
      <c r="N345" s="170"/>
      <c r="O345" s="170"/>
      <c r="P345" s="170"/>
      <c r="Q345" s="170"/>
      <c r="R345" s="170"/>
      <c r="S345" s="170"/>
      <c r="T345" s="170"/>
      <c r="U345" s="170"/>
    </row>
    <row r="346" spans="1:21" s="380" customFormat="1" x14ac:dyDescent="0.25">
      <c r="A346" s="170"/>
      <c r="B346" s="170"/>
      <c r="D346" s="85"/>
      <c r="E346" s="85"/>
      <c r="K346" s="170"/>
      <c r="L346" s="170"/>
      <c r="M346" s="170"/>
      <c r="N346" s="170"/>
      <c r="O346" s="170"/>
      <c r="P346" s="170"/>
      <c r="Q346" s="170"/>
      <c r="R346" s="170"/>
      <c r="S346" s="170"/>
      <c r="T346" s="170"/>
      <c r="U346" s="170"/>
    </row>
    <row r="347" spans="1:21" s="380" customFormat="1" x14ac:dyDescent="0.25">
      <c r="A347" s="170"/>
      <c r="B347" s="170"/>
      <c r="D347" s="85"/>
      <c r="E347" s="85"/>
      <c r="K347" s="170"/>
      <c r="L347" s="170"/>
      <c r="M347" s="170"/>
      <c r="N347" s="170"/>
      <c r="O347" s="170"/>
      <c r="P347" s="170"/>
      <c r="Q347" s="170"/>
      <c r="R347" s="170"/>
      <c r="S347" s="170"/>
      <c r="T347" s="170"/>
      <c r="U347" s="170"/>
    </row>
    <row r="348" spans="1:21" s="380" customFormat="1" x14ac:dyDescent="0.25">
      <c r="A348" s="170"/>
      <c r="B348" s="170"/>
      <c r="D348" s="85"/>
      <c r="E348" s="85"/>
      <c r="K348" s="170"/>
      <c r="L348" s="170"/>
      <c r="M348" s="170"/>
      <c r="N348" s="170"/>
      <c r="O348" s="170"/>
      <c r="P348" s="170"/>
      <c r="Q348" s="170"/>
      <c r="R348" s="170"/>
      <c r="S348" s="170"/>
      <c r="T348" s="170"/>
      <c r="U348" s="170"/>
    </row>
    <row r="349" spans="1:21" s="380" customFormat="1" x14ac:dyDescent="0.25">
      <c r="A349" s="170"/>
      <c r="B349" s="170"/>
      <c r="D349" s="85"/>
      <c r="E349" s="85"/>
      <c r="K349" s="170"/>
      <c r="L349" s="170"/>
      <c r="M349" s="170"/>
      <c r="N349" s="170"/>
      <c r="O349" s="170"/>
      <c r="P349" s="170"/>
      <c r="Q349" s="170"/>
      <c r="R349" s="170"/>
      <c r="S349" s="170"/>
      <c r="T349" s="170"/>
      <c r="U349" s="170"/>
    </row>
    <row r="350" spans="1:21" s="380" customFormat="1" x14ac:dyDescent="0.25">
      <c r="A350" s="170"/>
      <c r="B350" s="170"/>
      <c r="D350" s="85"/>
      <c r="E350" s="85"/>
      <c r="K350" s="170"/>
      <c r="L350" s="170"/>
      <c r="M350" s="170"/>
      <c r="N350" s="170"/>
      <c r="O350" s="170"/>
      <c r="P350" s="170"/>
      <c r="Q350" s="170"/>
      <c r="R350" s="170"/>
      <c r="S350" s="170"/>
      <c r="T350" s="170"/>
      <c r="U350" s="170"/>
    </row>
    <row r="351" spans="1:21" s="380" customFormat="1" x14ac:dyDescent="0.25">
      <c r="A351" s="170"/>
      <c r="B351" s="170"/>
      <c r="D351" s="85"/>
      <c r="E351" s="85"/>
      <c r="K351" s="170"/>
      <c r="L351" s="170"/>
      <c r="M351" s="170"/>
      <c r="N351" s="170"/>
      <c r="O351" s="170"/>
      <c r="P351" s="170"/>
      <c r="Q351" s="170"/>
      <c r="R351" s="170"/>
      <c r="S351" s="170"/>
      <c r="T351" s="170"/>
      <c r="U351" s="170"/>
    </row>
    <row r="352" spans="1:21" s="380" customFormat="1" x14ac:dyDescent="0.25">
      <c r="A352" s="170"/>
      <c r="B352" s="170"/>
      <c r="D352" s="85"/>
      <c r="E352" s="85"/>
      <c r="K352" s="170"/>
      <c r="L352" s="170"/>
      <c r="M352" s="170"/>
      <c r="N352" s="170"/>
      <c r="O352" s="170"/>
      <c r="P352" s="170"/>
      <c r="Q352" s="170"/>
      <c r="R352" s="170"/>
      <c r="S352" s="170"/>
      <c r="T352" s="170"/>
      <c r="U352" s="170"/>
    </row>
    <row r="353" spans="1:21" s="380" customFormat="1" x14ac:dyDescent="0.25">
      <c r="A353" s="170"/>
      <c r="B353" s="170"/>
      <c r="D353" s="85"/>
      <c r="E353" s="85"/>
      <c r="K353" s="170"/>
      <c r="L353" s="170"/>
      <c r="M353" s="170"/>
      <c r="N353" s="170"/>
      <c r="O353" s="170"/>
      <c r="P353" s="170"/>
      <c r="Q353" s="170"/>
      <c r="R353" s="170"/>
      <c r="S353" s="170"/>
      <c r="T353" s="170"/>
      <c r="U353" s="170"/>
    </row>
    <row r="354" spans="1:21" s="380" customFormat="1" x14ac:dyDescent="0.25">
      <c r="A354" s="170"/>
      <c r="B354" s="170"/>
      <c r="D354" s="85"/>
      <c r="E354" s="85"/>
      <c r="K354" s="170"/>
      <c r="L354" s="170"/>
      <c r="M354" s="170"/>
      <c r="N354" s="170"/>
      <c r="O354" s="170"/>
      <c r="P354" s="170"/>
      <c r="Q354" s="170"/>
      <c r="R354" s="170"/>
      <c r="S354" s="170"/>
      <c r="T354" s="170"/>
      <c r="U354" s="170"/>
    </row>
    <row r="355" spans="1:21" s="380" customFormat="1" x14ac:dyDescent="0.25">
      <c r="A355" s="170"/>
      <c r="B355" s="170"/>
      <c r="D355" s="85"/>
      <c r="E355" s="85"/>
      <c r="K355" s="170"/>
      <c r="L355" s="170"/>
      <c r="M355" s="170"/>
      <c r="N355" s="170"/>
      <c r="O355" s="170"/>
      <c r="P355" s="170"/>
      <c r="Q355" s="170"/>
      <c r="R355" s="170"/>
      <c r="S355" s="170"/>
      <c r="T355" s="170"/>
      <c r="U355" s="170"/>
    </row>
    <row r="356" spans="1:21" s="380" customFormat="1" x14ac:dyDescent="0.25">
      <c r="A356" s="170"/>
      <c r="B356" s="170"/>
      <c r="D356" s="85"/>
      <c r="E356" s="85"/>
      <c r="K356" s="170"/>
      <c r="L356" s="170"/>
      <c r="M356" s="170"/>
      <c r="N356" s="170"/>
      <c r="O356" s="170"/>
      <c r="P356" s="170"/>
      <c r="Q356" s="170"/>
      <c r="R356" s="170"/>
      <c r="S356" s="170"/>
      <c r="T356" s="170"/>
      <c r="U356" s="170"/>
    </row>
    <row r="357" spans="1:21" s="380" customFormat="1" x14ac:dyDescent="0.25">
      <c r="A357" s="170"/>
      <c r="B357" s="170"/>
      <c r="D357" s="85"/>
      <c r="E357" s="85"/>
      <c r="K357" s="170"/>
      <c r="L357" s="170"/>
      <c r="M357" s="170"/>
      <c r="N357" s="170"/>
      <c r="O357" s="170"/>
      <c r="P357" s="170"/>
      <c r="Q357" s="170"/>
      <c r="R357" s="170"/>
      <c r="S357" s="170"/>
      <c r="T357" s="170"/>
      <c r="U357" s="170"/>
    </row>
    <row r="358" spans="1:21" s="380" customFormat="1" x14ac:dyDescent="0.25">
      <c r="A358" s="170"/>
      <c r="B358" s="170"/>
      <c r="D358" s="85"/>
      <c r="E358" s="85"/>
      <c r="K358" s="170"/>
      <c r="L358" s="170"/>
      <c r="M358" s="170"/>
      <c r="N358" s="170"/>
      <c r="O358" s="170"/>
      <c r="P358" s="170"/>
      <c r="Q358" s="170"/>
      <c r="R358" s="170"/>
      <c r="S358" s="170"/>
      <c r="T358" s="170"/>
      <c r="U358" s="170"/>
    </row>
    <row r="359" spans="1:21" s="380" customFormat="1" x14ac:dyDescent="0.25">
      <c r="A359" s="170"/>
      <c r="B359" s="170"/>
      <c r="D359" s="85"/>
      <c r="E359" s="85"/>
      <c r="K359" s="170"/>
      <c r="L359" s="170"/>
      <c r="M359" s="170"/>
      <c r="N359" s="170"/>
      <c r="O359" s="170"/>
      <c r="P359" s="170"/>
      <c r="Q359" s="170"/>
      <c r="R359" s="170"/>
      <c r="S359" s="170"/>
      <c r="T359" s="170"/>
      <c r="U359" s="170"/>
    </row>
    <row r="360" spans="1:21" s="380" customFormat="1" x14ac:dyDescent="0.25">
      <c r="A360" s="170"/>
      <c r="B360" s="170"/>
      <c r="D360" s="85"/>
      <c r="E360" s="85"/>
      <c r="K360" s="170"/>
      <c r="L360" s="170"/>
      <c r="M360" s="170"/>
      <c r="N360" s="170"/>
      <c r="O360" s="170"/>
      <c r="P360" s="170"/>
      <c r="Q360" s="170"/>
      <c r="R360" s="170"/>
      <c r="S360" s="170"/>
      <c r="T360" s="170"/>
      <c r="U360" s="170"/>
    </row>
    <row r="361" spans="1:21" s="380" customFormat="1" x14ac:dyDescent="0.25">
      <c r="A361" s="170"/>
      <c r="B361" s="170"/>
      <c r="D361" s="85"/>
      <c r="E361" s="85"/>
      <c r="K361" s="170"/>
      <c r="L361" s="170"/>
      <c r="M361" s="170"/>
      <c r="N361" s="170"/>
      <c r="O361" s="170"/>
      <c r="P361" s="170"/>
      <c r="Q361" s="170"/>
      <c r="R361" s="170"/>
      <c r="S361" s="170"/>
      <c r="T361" s="170"/>
      <c r="U361" s="170"/>
    </row>
    <row r="362" spans="1:21" s="380" customFormat="1" x14ac:dyDescent="0.25">
      <c r="A362" s="170"/>
      <c r="B362" s="170"/>
      <c r="D362" s="85"/>
      <c r="E362" s="85"/>
      <c r="K362" s="170"/>
      <c r="L362" s="170"/>
      <c r="M362" s="170"/>
      <c r="N362" s="170"/>
      <c r="O362" s="170"/>
      <c r="P362" s="170"/>
      <c r="Q362" s="170"/>
      <c r="R362" s="170"/>
      <c r="S362" s="170"/>
      <c r="T362" s="170"/>
      <c r="U362" s="170"/>
    </row>
    <row r="363" spans="1:21" s="380" customFormat="1" x14ac:dyDescent="0.25">
      <c r="A363" s="170"/>
      <c r="B363" s="170"/>
      <c r="D363" s="85"/>
      <c r="E363" s="85"/>
      <c r="K363" s="170"/>
      <c r="L363" s="170"/>
      <c r="M363" s="170"/>
      <c r="N363" s="170"/>
      <c r="O363" s="170"/>
      <c r="P363" s="170"/>
      <c r="Q363" s="170"/>
      <c r="R363" s="170"/>
      <c r="S363" s="170"/>
      <c r="T363" s="170"/>
      <c r="U363" s="170"/>
    </row>
    <row r="364" spans="1:21" s="380" customFormat="1" x14ac:dyDescent="0.25">
      <c r="A364" s="170"/>
      <c r="B364" s="170"/>
      <c r="D364" s="85"/>
      <c r="E364" s="85"/>
      <c r="K364" s="170"/>
      <c r="L364" s="170"/>
      <c r="M364" s="170"/>
      <c r="N364" s="170"/>
      <c r="O364" s="170"/>
      <c r="P364" s="170"/>
      <c r="Q364" s="170"/>
      <c r="R364" s="170"/>
      <c r="S364" s="170"/>
      <c r="T364" s="170"/>
      <c r="U364" s="170"/>
    </row>
    <row r="365" spans="1:21" s="380" customFormat="1" x14ac:dyDescent="0.25">
      <c r="A365" s="170"/>
      <c r="B365" s="170"/>
      <c r="D365" s="85"/>
      <c r="E365" s="85"/>
      <c r="K365" s="170"/>
      <c r="L365" s="170"/>
      <c r="M365" s="170"/>
      <c r="N365" s="170"/>
      <c r="O365" s="170"/>
      <c r="P365" s="170"/>
      <c r="Q365" s="170"/>
      <c r="R365" s="170"/>
      <c r="S365" s="170"/>
      <c r="T365" s="170"/>
      <c r="U365" s="170"/>
    </row>
    <row r="366" spans="1:21" s="380" customFormat="1" x14ac:dyDescent="0.25">
      <c r="A366" s="170"/>
      <c r="B366" s="170"/>
      <c r="D366" s="85"/>
      <c r="E366" s="85"/>
      <c r="K366" s="170"/>
      <c r="L366" s="170"/>
      <c r="M366" s="170"/>
      <c r="N366" s="170"/>
      <c r="O366" s="170"/>
      <c r="P366" s="170"/>
      <c r="Q366" s="170"/>
      <c r="R366" s="170"/>
      <c r="S366" s="170"/>
      <c r="T366" s="170"/>
      <c r="U366" s="170"/>
    </row>
    <row r="367" spans="1:21" s="380" customFormat="1" x14ac:dyDescent="0.25">
      <c r="A367" s="170"/>
      <c r="B367" s="170"/>
      <c r="D367" s="85"/>
      <c r="E367" s="85"/>
      <c r="K367" s="170"/>
      <c r="L367" s="170"/>
      <c r="M367" s="170"/>
      <c r="N367" s="170"/>
      <c r="O367" s="170"/>
      <c r="P367" s="170"/>
      <c r="Q367" s="170"/>
      <c r="R367" s="170"/>
      <c r="S367" s="170"/>
      <c r="T367" s="170"/>
      <c r="U367" s="170"/>
    </row>
    <row r="368" spans="1:21" s="380" customFormat="1" x14ac:dyDescent="0.25">
      <c r="A368" s="170"/>
      <c r="B368" s="170"/>
      <c r="D368" s="85"/>
      <c r="E368" s="85"/>
      <c r="K368" s="170"/>
      <c r="L368" s="170"/>
      <c r="M368" s="170"/>
      <c r="N368" s="170"/>
      <c r="O368" s="170"/>
      <c r="P368" s="170"/>
      <c r="Q368" s="170"/>
      <c r="R368" s="170"/>
      <c r="S368" s="170"/>
      <c r="T368" s="170"/>
      <c r="U368" s="170"/>
    </row>
    <row r="369" spans="1:21" s="380" customFormat="1" x14ac:dyDescent="0.25">
      <c r="A369" s="170"/>
      <c r="B369" s="170"/>
      <c r="D369" s="85"/>
      <c r="E369" s="85"/>
      <c r="K369" s="170"/>
      <c r="L369" s="170"/>
      <c r="M369" s="170"/>
      <c r="N369" s="170"/>
      <c r="O369" s="170"/>
      <c r="P369" s="170"/>
      <c r="Q369" s="170"/>
      <c r="R369" s="170"/>
      <c r="S369" s="170"/>
      <c r="T369" s="170"/>
      <c r="U369" s="170"/>
    </row>
    <row r="370" spans="1:21" s="380" customFormat="1" x14ac:dyDescent="0.25">
      <c r="A370" s="170"/>
      <c r="B370" s="170"/>
      <c r="D370" s="85"/>
      <c r="E370" s="85"/>
      <c r="K370" s="170"/>
      <c r="L370" s="170"/>
      <c r="M370" s="170"/>
      <c r="N370" s="170"/>
      <c r="O370" s="170"/>
      <c r="P370" s="170"/>
      <c r="Q370" s="170"/>
      <c r="R370" s="170"/>
      <c r="S370" s="170"/>
      <c r="T370" s="170"/>
      <c r="U370" s="170"/>
    </row>
    <row r="371" spans="1:21" s="380" customFormat="1" x14ac:dyDescent="0.25">
      <c r="A371" s="170"/>
      <c r="B371" s="170"/>
      <c r="D371" s="85"/>
      <c r="E371" s="85"/>
      <c r="K371" s="170"/>
      <c r="L371" s="170"/>
      <c r="M371" s="170"/>
      <c r="N371" s="170"/>
      <c r="O371" s="170"/>
      <c r="P371" s="170"/>
      <c r="Q371" s="170"/>
      <c r="R371" s="170"/>
      <c r="S371" s="170"/>
      <c r="T371" s="170"/>
      <c r="U371" s="170"/>
    </row>
    <row r="372" spans="1:21" s="380" customFormat="1" x14ac:dyDescent="0.25">
      <c r="A372" s="170"/>
      <c r="B372" s="170"/>
      <c r="D372" s="85"/>
      <c r="E372" s="85"/>
      <c r="K372" s="170"/>
      <c r="L372" s="170"/>
      <c r="M372" s="170"/>
      <c r="N372" s="170"/>
      <c r="O372" s="170"/>
      <c r="P372" s="170"/>
      <c r="Q372" s="170"/>
      <c r="R372" s="170"/>
      <c r="S372" s="170"/>
      <c r="T372" s="170"/>
      <c r="U372" s="170"/>
    </row>
    <row r="373" spans="1:21" s="380" customFormat="1" x14ac:dyDescent="0.25">
      <c r="A373" s="170"/>
      <c r="B373" s="170"/>
      <c r="D373" s="85"/>
      <c r="E373" s="85"/>
      <c r="K373" s="170"/>
      <c r="L373" s="170"/>
      <c r="M373" s="170"/>
      <c r="N373" s="170"/>
      <c r="O373" s="170"/>
      <c r="P373" s="170"/>
      <c r="Q373" s="170"/>
      <c r="R373" s="170"/>
      <c r="S373" s="170"/>
      <c r="T373" s="170"/>
      <c r="U373" s="170"/>
    </row>
    <row r="374" spans="1:21" s="380" customFormat="1" x14ac:dyDescent="0.25">
      <c r="A374" s="170"/>
      <c r="B374" s="170"/>
      <c r="D374" s="85"/>
      <c r="E374" s="85"/>
      <c r="K374" s="170"/>
      <c r="L374" s="170"/>
      <c r="M374" s="170"/>
      <c r="N374" s="170"/>
      <c r="O374" s="170"/>
      <c r="P374" s="170"/>
      <c r="Q374" s="170"/>
      <c r="R374" s="170"/>
      <c r="S374" s="170"/>
      <c r="T374" s="170"/>
      <c r="U374" s="170"/>
    </row>
    <row r="375" spans="1:21" s="380" customFormat="1" x14ac:dyDescent="0.25">
      <c r="A375" s="170"/>
      <c r="B375" s="170"/>
      <c r="D375" s="85"/>
      <c r="E375" s="85"/>
      <c r="K375" s="170"/>
      <c r="L375" s="170"/>
      <c r="M375" s="170"/>
      <c r="N375" s="170"/>
      <c r="O375" s="170"/>
      <c r="P375" s="170"/>
      <c r="Q375" s="170"/>
      <c r="R375" s="170"/>
      <c r="S375" s="170"/>
      <c r="T375" s="170"/>
      <c r="U375" s="170"/>
    </row>
    <row r="376" spans="1:21" s="380" customFormat="1" x14ac:dyDescent="0.25">
      <c r="A376" s="170"/>
      <c r="B376" s="170"/>
      <c r="D376" s="85"/>
      <c r="E376" s="85"/>
      <c r="K376" s="170"/>
      <c r="L376" s="170"/>
      <c r="M376" s="170"/>
      <c r="N376" s="170"/>
      <c r="O376" s="170"/>
      <c r="P376" s="170"/>
      <c r="Q376" s="170"/>
      <c r="R376" s="170"/>
      <c r="S376" s="170"/>
      <c r="T376" s="170"/>
      <c r="U376" s="170"/>
    </row>
    <row r="377" spans="1:21" s="380" customFormat="1" x14ac:dyDescent="0.25">
      <c r="A377" s="170"/>
      <c r="B377" s="170"/>
      <c r="D377" s="85"/>
      <c r="E377" s="85"/>
      <c r="K377" s="170"/>
      <c r="L377" s="170"/>
      <c r="M377" s="170"/>
      <c r="N377" s="170"/>
      <c r="O377" s="170"/>
      <c r="P377" s="170"/>
      <c r="Q377" s="170"/>
      <c r="R377" s="170"/>
      <c r="S377" s="170"/>
      <c r="T377" s="170"/>
      <c r="U377" s="170"/>
    </row>
    <row r="378" spans="1:21" s="380" customFormat="1" x14ac:dyDescent="0.25">
      <c r="A378" s="170"/>
      <c r="B378" s="170"/>
      <c r="D378" s="85"/>
      <c r="E378" s="85"/>
      <c r="K378" s="170"/>
      <c r="L378" s="170"/>
      <c r="M378" s="170"/>
      <c r="N378" s="170"/>
      <c r="O378" s="170"/>
      <c r="P378" s="170"/>
      <c r="Q378" s="170"/>
      <c r="R378" s="170"/>
      <c r="S378" s="170"/>
      <c r="T378" s="170"/>
      <c r="U378" s="170"/>
    </row>
    <row r="379" spans="1:21" s="380" customFormat="1" x14ac:dyDescent="0.25">
      <c r="A379" s="170"/>
      <c r="B379" s="170"/>
      <c r="D379" s="85"/>
      <c r="E379" s="85"/>
      <c r="K379" s="170"/>
      <c r="L379" s="170"/>
      <c r="M379" s="170"/>
      <c r="N379" s="170"/>
      <c r="O379" s="170"/>
      <c r="P379" s="170"/>
      <c r="Q379" s="170"/>
      <c r="R379" s="170"/>
      <c r="S379" s="170"/>
      <c r="T379" s="170"/>
      <c r="U379" s="170"/>
    </row>
    <row r="380" spans="1:21" s="380" customFormat="1" x14ac:dyDescent="0.25">
      <c r="A380" s="170"/>
      <c r="B380" s="170"/>
      <c r="D380" s="85"/>
      <c r="E380" s="85"/>
      <c r="K380" s="170"/>
      <c r="L380" s="170"/>
      <c r="M380" s="170"/>
      <c r="N380" s="170"/>
      <c r="O380" s="170"/>
      <c r="P380" s="170"/>
      <c r="Q380" s="170"/>
      <c r="R380" s="170"/>
      <c r="S380" s="170"/>
      <c r="T380" s="170"/>
      <c r="U380" s="170"/>
    </row>
    <row r="381" spans="1:21" s="380" customFormat="1" x14ac:dyDescent="0.25">
      <c r="A381" s="170"/>
      <c r="B381" s="170"/>
      <c r="D381" s="85"/>
      <c r="E381" s="85"/>
      <c r="K381" s="170"/>
      <c r="L381" s="170"/>
      <c r="M381" s="170"/>
      <c r="N381" s="170"/>
      <c r="O381" s="170"/>
      <c r="P381" s="170"/>
      <c r="Q381" s="170"/>
      <c r="R381" s="170"/>
      <c r="S381" s="170"/>
      <c r="T381" s="170"/>
      <c r="U381" s="170"/>
    </row>
    <row r="382" spans="1:21" s="380" customFormat="1" x14ac:dyDescent="0.25">
      <c r="A382" s="170"/>
      <c r="B382" s="170"/>
      <c r="D382" s="85"/>
      <c r="E382" s="85"/>
      <c r="K382" s="170"/>
      <c r="L382" s="170"/>
      <c r="M382" s="170"/>
      <c r="N382" s="170"/>
      <c r="O382" s="170"/>
      <c r="P382" s="170"/>
      <c r="Q382" s="170"/>
      <c r="R382" s="170"/>
      <c r="S382" s="170"/>
      <c r="T382" s="170"/>
      <c r="U382" s="170"/>
    </row>
    <row r="383" spans="1:21" s="380" customFormat="1" x14ac:dyDescent="0.25">
      <c r="A383" s="170"/>
      <c r="B383" s="170"/>
      <c r="D383" s="85"/>
      <c r="E383" s="85"/>
      <c r="K383" s="170"/>
      <c r="L383" s="170"/>
      <c r="M383" s="170"/>
      <c r="N383" s="170"/>
      <c r="O383" s="170"/>
      <c r="P383" s="170"/>
      <c r="Q383" s="170"/>
      <c r="R383" s="170"/>
      <c r="S383" s="170"/>
      <c r="T383" s="170"/>
      <c r="U383" s="170"/>
    </row>
    <row r="384" spans="1:21" s="380" customFormat="1" x14ac:dyDescent="0.25">
      <c r="A384" s="170"/>
      <c r="B384" s="170"/>
      <c r="D384" s="85"/>
      <c r="E384" s="85"/>
      <c r="K384" s="170"/>
      <c r="L384" s="170"/>
      <c r="M384" s="170"/>
      <c r="N384" s="170"/>
      <c r="O384" s="170"/>
      <c r="P384" s="170"/>
      <c r="Q384" s="170"/>
      <c r="R384" s="170"/>
      <c r="S384" s="170"/>
      <c r="T384" s="170"/>
      <c r="U384" s="170"/>
    </row>
    <row r="385" spans="1:21" s="380" customFormat="1" x14ac:dyDescent="0.25">
      <c r="A385" s="170"/>
      <c r="B385" s="170"/>
      <c r="D385" s="85"/>
      <c r="E385" s="85"/>
      <c r="K385" s="170"/>
      <c r="L385" s="170"/>
      <c r="M385" s="170"/>
      <c r="N385" s="170"/>
      <c r="O385" s="170"/>
      <c r="P385" s="170"/>
      <c r="Q385" s="170"/>
      <c r="R385" s="170"/>
      <c r="S385" s="170"/>
      <c r="T385" s="170"/>
      <c r="U385" s="170"/>
    </row>
    <row r="386" spans="1:21" s="380" customFormat="1" x14ac:dyDescent="0.25">
      <c r="A386" s="170"/>
      <c r="B386" s="170"/>
      <c r="D386" s="85"/>
      <c r="E386" s="85"/>
      <c r="K386" s="170"/>
      <c r="L386" s="170"/>
      <c r="M386" s="170"/>
      <c r="N386" s="170"/>
      <c r="O386" s="170"/>
      <c r="P386" s="170"/>
      <c r="Q386" s="170"/>
      <c r="R386" s="170"/>
      <c r="S386" s="170"/>
      <c r="T386" s="170"/>
      <c r="U386" s="170"/>
    </row>
    <row r="387" spans="1:21" s="380" customFormat="1" x14ac:dyDescent="0.25">
      <c r="A387" s="170"/>
      <c r="B387" s="170"/>
      <c r="D387" s="85"/>
      <c r="E387" s="85"/>
      <c r="K387" s="170"/>
      <c r="L387" s="170"/>
      <c r="M387" s="170"/>
      <c r="N387" s="170"/>
      <c r="O387" s="170"/>
      <c r="P387" s="170"/>
      <c r="Q387" s="170"/>
      <c r="R387" s="170"/>
      <c r="S387" s="170"/>
      <c r="T387" s="170"/>
      <c r="U387" s="170"/>
    </row>
    <row r="388" spans="1:21" s="380" customFormat="1" x14ac:dyDescent="0.25">
      <c r="A388" s="170"/>
      <c r="B388" s="170"/>
      <c r="D388" s="85"/>
      <c r="E388" s="85"/>
      <c r="K388" s="170"/>
      <c r="L388" s="170"/>
      <c r="M388" s="170"/>
      <c r="N388" s="170"/>
      <c r="O388" s="170"/>
      <c r="P388" s="170"/>
      <c r="Q388" s="170"/>
      <c r="R388" s="170"/>
      <c r="S388" s="170"/>
      <c r="T388" s="170"/>
      <c r="U388" s="170"/>
    </row>
    <row r="389" spans="1:21" s="380" customFormat="1" x14ac:dyDescent="0.25">
      <c r="A389" s="170"/>
      <c r="B389" s="170"/>
      <c r="D389" s="85"/>
      <c r="E389" s="85"/>
      <c r="K389" s="170"/>
      <c r="L389" s="170"/>
      <c r="M389" s="170"/>
      <c r="N389" s="170"/>
      <c r="O389" s="170"/>
      <c r="P389" s="170"/>
      <c r="Q389" s="170"/>
      <c r="R389" s="170"/>
      <c r="S389" s="170"/>
      <c r="T389" s="170"/>
      <c r="U389" s="170"/>
    </row>
    <row r="390" spans="1:21" s="380" customFormat="1" x14ac:dyDescent="0.25">
      <c r="A390" s="170"/>
      <c r="B390" s="170"/>
      <c r="D390" s="85"/>
      <c r="E390" s="85"/>
      <c r="K390" s="170"/>
      <c r="L390" s="170"/>
      <c r="M390" s="170"/>
      <c r="N390" s="170"/>
      <c r="O390" s="170"/>
      <c r="P390" s="170"/>
      <c r="Q390" s="170"/>
      <c r="R390" s="170"/>
      <c r="S390" s="170"/>
      <c r="T390" s="170"/>
      <c r="U390" s="170"/>
    </row>
    <row r="391" spans="1:21" s="380" customFormat="1" x14ac:dyDescent="0.25">
      <c r="A391" s="170"/>
      <c r="B391" s="170"/>
      <c r="D391" s="85"/>
      <c r="E391" s="85"/>
      <c r="K391" s="170"/>
      <c r="L391" s="170"/>
      <c r="M391" s="170"/>
      <c r="N391" s="170"/>
      <c r="O391" s="170"/>
      <c r="P391" s="170"/>
      <c r="Q391" s="170"/>
      <c r="R391" s="170"/>
      <c r="S391" s="170"/>
      <c r="T391" s="170"/>
      <c r="U391" s="170"/>
    </row>
    <row r="392" spans="1:21" s="380" customFormat="1" x14ac:dyDescent="0.25">
      <c r="A392" s="170"/>
      <c r="B392" s="170"/>
      <c r="D392" s="85"/>
      <c r="E392" s="85"/>
      <c r="K392" s="170"/>
      <c r="L392" s="170"/>
      <c r="M392" s="170"/>
      <c r="N392" s="170"/>
      <c r="O392" s="170"/>
      <c r="P392" s="170"/>
      <c r="Q392" s="170"/>
      <c r="R392" s="170"/>
      <c r="S392" s="170"/>
      <c r="T392" s="170"/>
      <c r="U392" s="170"/>
    </row>
    <row r="393" spans="1:21" s="380" customFormat="1" x14ac:dyDescent="0.25">
      <c r="A393" s="170"/>
      <c r="B393" s="170"/>
      <c r="D393" s="85"/>
      <c r="E393" s="85"/>
      <c r="K393" s="170"/>
      <c r="L393" s="170"/>
      <c r="M393" s="170"/>
      <c r="N393" s="170"/>
      <c r="O393" s="170"/>
      <c r="P393" s="170"/>
      <c r="Q393" s="170"/>
      <c r="R393" s="170"/>
      <c r="S393" s="170"/>
      <c r="T393" s="170"/>
      <c r="U393" s="170"/>
    </row>
    <row r="394" spans="1:21" s="380" customFormat="1" x14ac:dyDescent="0.25">
      <c r="A394" s="170"/>
      <c r="B394" s="170"/>
      <c r="D394" s="85"/>
      <c r="E394" s="85"/>
      <c r="K394" s="170"/>
      <c r="L394" s="170"/>
      <c r="M394" s="170"/>
      <c r="N394" s="170"/>
      <c r="O394" s="170"/>
      <c r="P394" s="170"/>
      <c r="Q394" s="170"/>
      <c r="R394" s="170"/>
      <c r="S394" s="170"/>
      <c r="T394" s="170"/>
      <c r="U394" s="170"/>
    </row>
    <row r="395" spans="1:21" s="380" customFormat="1" x14ac:dyDescent="0.25">
      <c r="A395" s="170"/>
      <c r="B395" s="170"/>
      <c r="D395" s="85"/>
      <c r="E395" s="85"/>
      <c r="K395" s="170"/>
      <c r="L395" s="170"/>
      <c r="M395" s="170"/>
      <c r="N395" s="170"/>
      <c r="O395" s="170"/>
      <c r="P395" s="170"/>
      <c r="Q395" s="170"/>
      <c r="R395" s="170"/>
      <c r="S395" s="170"/>
      <c r="T395" s="170"/>
      <c r="U395" s="170"/>
    </row>
    <row r="396" spans="1:21" s="380" customFormat="1" x14ac:dyDescent="0.25">
      <c r="A396" s="170"/>
      <c r="B396" s="170"/>
      <c r="D396" s="85"/>
      <c r="E396" s="85"/>
      <c r="K396" s="170"/>
      <c r="L396" s="170"/>
      <c r="M396" s="170"/>
      <c r="N396" s="170"/>
      <c r="O396" s="170"/>
      <c r="P396" s="170"/>
      <c r="Q396" s="170"/>
      <c r="R396" s="170"/>
      <c r="S396" s="170"/>
      <c r="T396" s="170"/>
      <c r="U396" s="170"/>
    </row>
    <row r="397" spans="1:21" s="380" customFormat="1" x14ac:dyDescent="0.25">
      <c r="A397" s="170"/>
      <c r="B397" s="170"/>
      <c r="D397" s="85"/>
      <c r="E397" s="85"/>
      <c r="K397" s="170"/>
      <c r="L397" s="170"/>
      <c r="M397" s="170"/>
      <c r="N397" s="170"/>
      <c r="O397" s="170"/>
      <c r="P397" s="170"/>
      <c r="Q397" s="170"/>
      <c r="R397" s="170"/>
      <c r="S397" s="170"/>
      <c r="T397" s="170"/>
      <c r="U397" s="170"/>
    </row>
    <row r="398" spans="1:21" s="380" customFormat="1" x14ac:dyDescent="0.25">
      <c r="A398" s="170"/>
      <c r="B398" s="170"/>
      <c r="D398" s="85"/>
      <c r="E398" s="85"/>
      <c r="K398" s="170"/>
      <c r="L398" s="170"/>
      <c r="M398" s="170"/>
      <c r="N398" s="170"/>
      <c r="O398" s="170"/>
      <c r="P398" s="170"/>
      <c r="Q398" s="170"/>
      <c r="R398" s="170"/>
      <c r="S398" s="170"/>
      <c r="T398" s="170"/>
      <c r="U398" s="170"/>
    </row>
    <row r="399" spans="1:21" s="380" customFormat="1" x14ac:dyDescent="0.25">
      <c r="A399" s="170"/>
      <c r="B399" s="170"/>
      <c r="D399" s="85"/>
      <c r="E399" s="85"/>
      <c r="K399" s="170"/>
      <c r="L399" s="170"/>
      <c r="M399" s="170"/>
      <c r="N399" s="170"/>
      <c r="O399" s="170"/>
      <c r="P399" s="170"/>
      <c r="Q399" s="170"/>
      <c r="R399" s="170"/>
      <c r="S399" s="170"/>
      <c r="T399" s="170"/>
      <c r="U399" s="170"/>
    </row>
    <row r="400" spans="1:21" s="380" customFormat="1" x14ac:dyDescent="0.25">
      <c r="A400" s="170"/>
      <c r="B400" s="170"/>
      <c r="D400" s="85"/>
      <c r="E400" s="85"/>
      <c r="K400" s="170"/>
      <c r="L400" s="170"/>
      <c r="M400" s="170"/>
      <c r="N400" s="170"/>
      <c r="O400" s="170"/>
      <c r="P400" s="170"/>
      <c r="Q400" s="170"/>
      <c r="R400" s="170"/>
      <c r="S400" s="170"/>
      <c r="T400" s="170"/>
      <c r="U400" s="170"/>
    </row>
    <row r="401" spans="1:21" s="380" customFormat="1" x14ac:dyDescent="0.25">
      <c r="A401" s="170"/>
      <c r="B401" s="170"/>
      <c r="D401" s="85"/>
      <c r="E401" s="85"/>
      <c r="K401" s="170"/>
      <c r="L401" s="170"/>
      <c r="M401" s="170"/>
      <c r="N401" s="170"/>
      <c r="O401" s="170"/>
      <c r="P401" s="170"/>
      <c r="Q401" s="170"/>
      <c r="R401" s="170"/>
      <c r="S401" s="170"/>
      <c r="T401" s="170"/>
      <c r="U401" s="170"/>
    </row>
    <row r="402" spans="1:21" s="380" customFormat="1" x14ac:dyDescent="0.25">
      <c r="A402" s="170"/>
      <c r="B402" s="170"/>
      <c r="D402" s="85"/>
      <c r="E402" s="85"/>
      <c r="K402" s="170"/>
      <c r="L402" s="170"/>
      <c r="M402" s="170"/>
      <c r="N402" s="170"/>
      <c r="O402" s="170"/>
      <c r="P402" s="170"/>
      <c r="Q402" s="170"/>
      <c r="R402" s="170"/>
      <c r="S402" s="170"/>
      <c r="T402" s="170"/>
      <c r="U402" s="170"/>
    </row>
    <row r="403" spans="1:21" s="380" customFormat="1" x14ac:dyDescent="0.25">
      <c r="A403" s="170"/>
      <c r="B403" s="170"/>
      <c r="D403" s="85"/>
      <c r="E403" s="85"/>
      <c r="K403" s="170"/>
      <c r="L403" s="170"/>
      <c r="M403" s="170"/>
      <c r="N403" s="170"/>
      <c r="O403" s="170"/>
      <c r="P403" s="170"/>
      <c r="Q403" s="170"/>
      <c r="R403" s="170"/>
      <c r="S403" s="170"/>
      <c r="T403" s="170"/>
      <c r="U403" s="170"/>
    </row>
    <row r="404" spans="1:21" s="380" customFormat="1" x14ac:dyDescent="0.25">
      <c r="A404" s="170"/>
      <c r="B404" s="170"/>
      <c r="D404" s="85"/>
      <c r="E404" s="85"/>
      <c r="K404" s="170"/>
      <c r="L404" s="170"/>
      <c r="M404" s="170"/>
      <c r="N404" s="170"/>
      <c r="O404" s="170"/>
      <c r="P404" s="170"/>
      <c r="Q404" s="170"/>
      <c r="R404" s="170"/>
      <c r="S404" s="170"/>
      <c r="T404" s="170"/>
      <c r="U404" s="170"/>
    </row>
    <row r="405" spans="1:21" s="380" customFormat="1" x14ac:dyDescent="0.25">
      <c r="A405" s="170"/>
      <c r="B405" s="170"/>
      <c r="D405" s="85"/>
      <c r="E405" s="85"/>
      <c r="K405" s="170"/>
      <c r="L405" s="170"/>
      <c r="M405" s="170"/>
      <c r="N405" s="170"/>
      <c r="O405" s="170"/>
      <c r="P405" s="170"/>
      <c r="Q405" s="170"/>
      <c r="R405" s="170"/>
      <c r="S405" s="170"/>
      <c r="T405" s="170"/>
      <c r="U405" s="170"/>
    </row>
    <row r="406" spans="1:21" s="380" customFormat="1" x14ac:dyDescent="0.25">
      <c r="A406" s="170"/>
      <c r="B406" s="170"/>
      <c r="D406" s="85"/>
      <c r="E406" s="85"/>
      <c r="K406" s="170"/>
      <c r="L406" s="170"/>
      <c r="M406" s="170"/>
      <c r="N406" s="170"/>
      <c r="O406" s="170"/>
      <c r="P406" s="170"/>
      <c r="Q406" s="170"/>
      <c r="R406" s="170"/>
      <c r="S406" s="170"/>
      <c r="T406" s="170"/>
      <c r="U406" s="170"/>
    </row>
    <row r="407" spans="1:21" s="380" customFormat="1" x14ac:dyDescent="0.25">
      <c r="A407" s="170"/>
      <c r="B407" s="170"/>
      <c r="D407" s="85"/>
      <c r="E407" s="85"/>
      <c r="K407" s="170"/>
      <c r="L407" s="170"/>
      <c r="M407" s="170"/>
      <c r="N407" s="170"/>
      <c r="O407" s="170"/>
      <c r="P407" s="170"/>
      <c r="Q407" s="170"/>
      <c r="R407" s="170"/>
      <c r="S407" s="170"/>
      <c r="T407" s="170"/>
      <c r="U407" s="170"/>
    </row>
    <row r="408" spans="1:21" s="380" customFormat="1" x14ac:dyDescent="0.25">
      <c r="A408" s="170"/>
      <c r="B408" s="170"/>
      <c r="D408" s="85"/>
      <c r="E408" s="85"/>
      <c r="K408" s="170"/>
      <c r="L408" s="170"/>
      <c r="M408" s="170"/>
      <c r="N408" s="170"/>
      <c r="O408" s="170"/>
      <c r="P408" s="170"/>
      <c r="Q408" s="170"/>
      <c r="R408" s="170"/>
      <c r="S408" s="170"/>
      <c r="T408" s="170"/>
      <c r="U408" s="170"/>
    </row>
    <row r="409" spans="1:21" s="380" customFormat="1" x14ac:dyDescent="0.25">
      <c r="A409" s="170"/>
      <c r="B409" s="170"/>
      <c r="D409" s="85"/>
      <c r="E409" s="85"/>
      <c r="K409" s="170"/>
      <c r="L409" s="170"/>
      <c r="M409" s="170"/>
      <c r="N409" s="170"/>
      <c r="O409" s="170"/>
      <c r="P409" s="170"/>
      <c r="Q409" s="170"/>
      <c r="R409" s="170"/>
      <c r="S409" s="170"/>
      <c r="T409" s="170"/>
      <c r="U409" s="170"/>
    </row>
    <row r="410" spans="1:21" s="380" customFormat="1" x14ac:dyDescent="0.25">
      <c r="A410" s="170"/>
      <c r="B410" s="170"/>
      <c r="D410" s="85"/>
      <c r="E410" s="85"/>
      <c r="K410" s="170"/>
      <c r="L410" s="170"/>
      <c r="M410" s="170"/>
      <c r="N410" s="170"/>
      <c r="O410" s="170"/>
      <c r="P410" s="170"/>
      <c r="Q410" s="170"/>
      <c r="R410" s="170"/>
      <c r="S410" s="170"/>
      <c r="T410" s="170"/>
      <c r="U410" s="170"/>
    </row>
    <row r="411" spans="1:21" s="380" customFormat="1" x14ac:dyDescent="0.25">
      <c r="A411" s="170"/>
      <c r="B411" s="170"/>
      <c r="D411" s="85"/>
      <c r="E411" s="85"/>
      <c r="K411" s="170"/>
      <c r="L411" s="170"/>
      <c r="M411" s="170"/>
      <c r="N411" s="170"/>
      <c r="O411" s="170"/>
      <c r="P411" s="170"/>
      <c r="Q411" s="170"/>
      <c r="R411" s="170"/>
      <c r="S411" s="170"/>
      <c r="T411" s="170"/>
      <c r="U411" s="170"/>
    </row>
    <row r="412" spans="1:21" s="380" customFormat="1" x14ac:dyDescent="0.25">
      <c r="A412" s="170"/>
      <c r="B412" s="170"/>
      <c r="D412" s="85"/>
      <c r="E412" s="85"/>
      <c r="K412" s="170"/>
      <c r="L412" s="170"/>
      <c r="M412" s="170"/>
      <c r="N412" s="170"/>
      <c r="O412" s="170"/>
      <c r="P412" s="170"/>
      <c r="Q412" s="170"/>
      <c r="R412" s="170"/>
      <c r="S412" s="170"/>
      <c r="T412" s="170"/>
      <c r="U412" s="170"/>
    </row>
    <row r="413" spans="1:21" s="380" customFormat="1" x14ac:dyDescent="0.25">
      <c r="A413" s="170"/>
      <c r="B413" s="170"/>
      <c r="D413" s="85"/>
      <c r="E413" s="85"/>
      <c r="K413" s="170"/>
      <c r="L413" s="170"/>
      <c r="M413" s="170"/>
      <c r="N413" s="170"/>
      <c r="O413" s="170"/>
      <c r="P413" s="170"/>
      <c r="Q413" s="170"/>
      <c r="R413" s="170"/>
      <c r="S413" s="170"/>
      <c r="T413" s="170"/>
      <c r="U413" s="170"/>
    </row>
    <row r="414" spans="1:21" s="380" customFormat="1" x14ac:dyDescent="0.25">
      <c r="A414" s="170"/>
      <c r="B414" s="170"/>
      <c r="D414" s="85"/>
      <c r="E414" s="85"/>
      <c r="K414" s="170"/>
      <c r="L414" s="170"/>
      <c r="M414" s="170"/>
      <c r="N414" s="170"/>
      <c r="O414" s="170"/>
      <c r="P414" s="170"/>
      <c r="Q414" s="170"/>
      <c r="R414" s="170"/>
      <c r="S414" s="170"/>
      <c r="T414" s="170"/>
      <c r="U414" s="170"/>
    </row>
    <row r="415" spans="1:21" s="380" customFormat="1" x14ac:dyDescent="0.25">
      <c r="A415" s="170"/>
      <c r="B415" s="170"/>
      <c r="D415" s="85"/>
      <c r="E415" s="85"/>
      <c r="K415" s="170"/>
      <c r="L415" s="170"/>
      <c r="M415" s="170"/>
      <c r="N415" s="170"/>
      <c r="O415" s="170"/>
      <c r="P415" s="170"/>
      <c r="Q415" s="170"/>
      <c r="R415" s="170"/>
      <c r="S415" s="170"/>
      <c r="T415" s="170"/>
      <c r="U415" s="170"/>
    </row>
    <row r="416" spans="1:21" s="380" customFormat="1" x14ac:dyDescent="0.25">
      <c r="A416" s="170"/>
      <c r="B416" s="170"/>
      <c r="D416" s="85"/>
      <c r="E416" s="85"/>
      <c r="K416" s="170"/>
      <c r="L416" s="170"/>
      <c r="M416" s="170"/>
      <c r="N416" s="170"/>
      <c r="O416" s="170"/>
      <c r="P416" s="170"/>
      <c r="Q416" s="170"/>
      <c r="R416" s="170"/>
      <c r="S416" s="170"/>
      <c r="T416" s="170"/>
      <c r="U416" s="170"/>
    </row>
    <row r="417" spans="1:21" s="380" customFormat="1" x14ac:dyDescent="0.25">
      <c r="A417" s="170"/>
      <c r="B417" s="170"/>
      <c r="D417" s="85"/>
      <c r="E417" s="85"/>
      <c r="K417" s="170"/>
      <c r="L417" s="170"/>
      <c r="M417" s="170"/>
      <c r="N417" s="170"/>
      <c r="O417" s="170"/>
      <c r="P417" s="170"/>
      <c r="Q417" s="170"/>
      <c r="R417" s="170"/>
      <c r="S417" s="170"/>
      <c r="T417" s="170"/>
      <c r="U417" s="170"/>
    </row>
    <row r="418" spans="1:21" s="380" customFormat="1" x14ac:dyDescent="0.25">
      <c r="A418" s="170"/>
      <c r="B418" s="170"/>
      <c r="D418" s="85"/>
      <c r="E418" s="85"/>
      <c r="K418" s="170"/>
      <c r="L418" s="170"/>
      <c r="M418" s="170"/>
      <c r="N418" s="170"/>
      <c r="O418" s="170"/>
      <c r="P418" s="170"/>
      <c r="Q418" s="170"/>
      <c r="R418" s="170"/>
      <c r="S418" s="170"/>
      <c r="T418" s="170"/>
      <c r="U418" s="170"/>
    </row>
    <row r="419" spans="1:21" s="380" customFormat="1" x14ac:dyDescent="0.25">
      <c r="A419" s="170"/>
      <c r="B419" s="170"/>
      <c r="D419" s="85"/>
      <c r="E419" s="85"/>
      <c r="K419" s="170"/>
      <c r="L419" s="170"/>
      <c r="M419" s="170"/>
      <c r="N419" s="170"/>
      <c r="O419" s="170"/>
      <c r="P419" s="170"/>
      <c r="Q419" s="170"/>
      <c r="R419" s="170"/>
      <c r="S419" s="170"/>
      <c r="T419" s="170"/>
      <c r="U419" s="170"/>
    </row>
    <row r="420" spans="1:21" s="380" customFormat="1" x14ac:dyDescent="0.25">
      <c r="A420" s="170"/>
      <c r="B420" s="170"/>
      <c r="D420" s="85"/>
      <c r="E420" s="85"/>
      <c r="K420" s="170"/>
      <c r="L420" s="170"/>
      <c r="M420" s="170"/>
      <c r="N420" s="170"/>
      <c r="O420" s="170"/>
      <c r="P420" s="170"/>
      <c r="Q420" s="170"/>
      <c r="R420" s="170"/>
      <c r="S420" s="170"/>
      <c r="T420" s="170"/>
      <c r="U420" s="170"/>
    </row>
    <row r="421" spans="1:21" s="380" customFormat="1" x14ac:dyDescent="0.25">
      <c r="A421" s="170"/>
      <c r="B421" s="170"/>
      <c r="D421" s="85"/>
      <c r="E421" s="85"/>
      <c r="K421" s="170"/>
      <c r="L421" s="170"/>
      <c r="M421" s="170"/>
      <c r="N421" s="170"/>
      <c r="O421" s="170"/>
      <c r="P421" s="170"/>
      <c r="Q421" s="170"/>
      <c r="R421" s="170"/>
      <c r="S421" s="170"/>
      <c r="T421" s="170"/>
      <c r="U421" s="170"/>
    </row>
    <row r="422" spans="1:21" s="380" customFormat="1" x14ac:dyDescent="0.25">
      <c r="A422" s="170"/>
      <c r="B422" s="170"/>
      <c r="D422" s="85"/>
      <c r="E422" s="85"/>
      <c r="K422" s="170"/>
      <c r="L422" s="170"/>
      <c r="M422" s="170"/>
      <c r="N422" s="170"/>
      <c r="O422" s="170"/>
      <c r="P422" s="170"/>
      <c r="Q422" s="170"/>
      <c r="R422" s="170"/>
      <c r="S422" s="170"/>
      <c r="T422" s="170"/>
      <c r="U422" s="170"/>
    </row>
    <row r="423" spans="1:21" s="380" customFormat="1" x14ac:dyDescent="0.25">
      <c r="A423" s="170"/>
      <c r="B423" s="170"/>
      <c r="D423" s="85"/>
      <c r="E423" s="85"/>
      <c r="K423" s="170"/>
      <c r="L423" s="170"/>
      <c r="M423" s="170"/>
      <c r="N423" s="170"/>
      <c r="O423" s="170"/>
      <c r="P423" s="170"/>
      <c r="Q423" s="170"/>
      <c r="R423" s="170"/>
      <c r="S423" s="170"/>
      <c r="T423" s="170"/>
      <c r="U423" s="170"/>
    </row>
    <row r="424" spans="1:21" s="380" customFormat="1" x14ac:dyDescent="0.25">
      <c r="A424" s="170"/>
      <c r="B424" s="170"/>
      <c r="D424" s="85"/>
      <c r="E424" s="85"/>
      <c r="K424" s="170"/>
      <c r="L424" s="170"/>
      <c r="M424" s="170"/>
      <c r="N424" s="170"/>
      <c r="O424" s="170"/>
      <c r="P424" s="170"/>
      <c r="Q424" s="170"/>
      <c r="R424" s="170"/>
      <c r="S424" s="170"/>
      <c r="T424" s="170"/>
      <c r="U424" s="170"/>
    </row>
    <row r="425" spans="1:21" s="380" customFormat="1" x14ac:dyDescent="0.25">
      <c r="A425" s="170"/>
      <c r="B425" s="170"/>
      <c r="D425" s="85"/>
      <c r="E425" s="85"/>
      <c r="K425" s="170"/>
      <c r="L425" s="170"/>
      <c r="M425" s="170"/>
      <c r="N425" s="170"/>
      <c r="O425" s="170"/>
      <c r="P425" s="170"/>
      <c r="Q425" s="170"/>
      <c r="R425" s="170"/>
      <c r="S425" s="170"/>
      <c r="T425" s="170"/>
      <c r="U425" s="170"/>
    </row>
    <row r="426" spans="1:21" s="380" customFormat="1" x14ac:dyDescent="0.25">
      <c r="A426" s="170"/>
      <c r="B426" s="170"/>
      <c r="D426" s="85"/>
      <c r="E426" s="85"/>
      <c r="K426" s="170"/>
      <c r="L426" s="170"/>
      <c r="M426" s="170"/>
      <c r="N426" s="170"/>
      <c r="O426" s="170"/>
      <c r="P426" s="170"/>
      <c r="Q426" s="170"/>
      <c r="R426" s="170"/>
      <c r="S426" s="170"/>
      <c r="T426" s="170"/>
      <c r="U426" s="170"/>
    </row>
    <row r="427" spans="1:21" s="380" customFormat="1" x14ac:dyDescent="0.25">
      <c r="A427" s="170"/>
      <c r="B427" s="170"/>
      <c r="D427" s="85"/>
      <c r="E427" s="85"/>
      <c r="K427" s="170"/>
      <c r="L427" s="170"/>
      <c r="M427" s="170"/>
      <c r="N427" s="170"/>
      <c r="O427" s="170"/>
      <c r="P427" s="170"/>
      <c r="Q427" s="170"/>
      <c r="R427" s="170"/>
      <c r="S427" s="170"/>
      <c r="T427" s="170"/>
      <c r="U427" s="170"/>
    </row>
    <row r="428" spans="1:21" s="380" customFormat="1" x14ac:dyDescent="0.25">
      <c r="A428" s="170"/>
      <c r="B428" s="170"/>
      <c r="D428" s="85"/>
      <c r="E428" s="85"/>
      <c r="K428" s="170"/>
      <c r="L428" s="170"/>
      <c r="M428" s="170"/>
      <c r="N428" s="170"/>
      <c r="O428" s="170"/>
      <c r="P428" s="170"/>
      <c r="Q428" s="170"/>
      <c r="R428" s="170"/>
      <c r="S428" s="170"/>
      <c r="T428" s="170"/>
      <c r="U428" s="170"/>
    </row>
    <row r="429" spans="1:21" s="380" customFormat="1" x14ac:dyDescent="0.25">
      <c r="A429" s="170"/>
      <c r="B429" s="170"/>
      <c r="D429" s="85"/>
      <c r="E429" s="85"/>
      <c r="K429" s="170"/>
      <c r="L429" s="170"/>
      <c r="M429" s="170"/>
      <c r="N429" s="170"/>
      <c r="O429" s="170"/>
      <c r="P429" s="170"/>
      <c r="Q429" s="170"/>
      <c r="R429" s="170"/>
      <c r="S429" s="170"/>
      <c r="T429" s="170"/>
      <c r="U429" s="170"/>
    </row>
    <row r="430" spans="1:21" s="380" customFormat="1" x14ac:dyDescent="0.25">
      <c r="A430" s="170"/>
      <c r="B430" s="170"/>
      <c r="D430" s="85"/>
      <c r="E430" s="85"/>
      <c r="K430" s="170"/>
      <c r="L430" s="170"/>
      <c r="M430" s="170"/>
      <c r="N430" s="170"/>
      <c r="O430" s="170"/>
      <c r="P430" s="170"/>
      <c r="Q430" s="170"/>
      <c r="R430" s="170"/>
      <c r="S430" s="170"/>
      <c r="T430" s="170"/>
      <c r="U430" s="170"/>
    </row>
    <row r="431" spans="1:21" s="380" customFormat="1" x14ac:dyDescent="0.25">
      <c r="A431" s="170"/>
      <c r="B431" s="170"/>
      <c r="D431" s="85"/>
      <c r="E431" s="85"/>
      <c r="K431" s="170"/>
      <c r="L431" s="170"/>
      <c r="M431" s="170"/>
      <c r="N431" s="170"/>
      <c r="O431" s="170"/>
      <c r="P431" s="170"/>
      <c r="Q431" s="170"/>
      <c r="R431" s="170"/>
      <c r="S431" s="170"/>
      <c r="T431" s="170"/>
      <c r="U431" s="170"/>
    </row>
    <row r="432" spans="1:21" s="380" customFormat="1" x14ac:dyDescent="0.25">
      <c r="A432" s="170"/>
      <c r="B432" s="170"/>
      <c r="D432" s="85"/>
      <c r="E432" s="85"/>
      <c r="K432" s="170"/>
      <c r="L432" s="170"/>
      <c r="M432" s="170"/>
      <c r="N432" s="170"/>
      <c r="O432" s="170"/>
      <c r="P432" s="170"/>
      <c r="Q432" s="170"/>
      <c r="R432" s="170"/>
      <c r="S432" s="170"/>
      <c r="T432" s="170"/>
      <c r="U432" s="170"/>
    </row>
    <row r="433" spans="1:21" s="380" customFormat="1" x14ac:dyDescent="0.25">
      <c r="A433" s="170"/>
      <c r="B433" s="170"/>
      <c r="D433" s="85"/>
      <c r="E433" s="85"/>
      <c r="K433" s="170"/>
      <c r="L433" s="170"/>
      <c r="M433" s="170"/>
      <c r="N433" s="170"/>
      <c r="O433" s="170"/>
      <c r="P433" s="170"/>
      <c r="Q433" s="170"/>
      <c r="R433" s="170"/>
      <c r="S433" s="170"/>
      <c r="T433" s="170"/>
      <c r="U433" s="170"/>
    </row>
    <row r="434" spans="1:21" s="380" customFormat="1" x14ac:dyDescent="0.25">
      <c r="A434" s="170"/>
      <c r="B434" s="170"/>
      <c r="D434" s="85"/>
      <c r="E434" s="85"/>
      <c r="K434" s="170"/>
      <c r="L434" s="170"/>
      <c r="M434" s="170"/>
      <c r="N434" s="170"/>
      <c r="O434" s="170"/>
      <c r="P434" s="170"/>
      <c r="Q434" s="170"/>
      <c r="R434" s="170"/>
      <c r="S434" s="170"/>
      <c r="T434" s="170"/>
      <c r="U434" s="170"/>
    </row>
    <row r="435" spans="1:21" s="380" customFormat="1" x14ac:dyDescent="0.25">
      <c r="A435" s="170"/>
      <c r="B435" s="170"/>
      <c r="D435" s="85"/>
      <c r="E435" s="85"/>
      <c r="K435" s="170"/>
      <c r="L435" s="170"/>
      <c r="M435" s="170"/>
      <c r="N435" s="170"/>
      <c r="O435" s="170"/>
      <c r="P435" s="170"/>
      <c r="Q435" s="170"/>
      <c r="R435" s="170"/>
      <c r="S435" s="170"/>
      <c r="T435" s="170"/>
      <c r="U435" s="170"/>
    </row>
    <row r="436" spans="1:21" s="380" customFormat="1" x14ac:dyDescent="0.25">
      <c r="A436" s="170"/>
      <c r="B436" s="170"/>
      <c r="D436" s="85"/>
      <c r="E436" s="85"/>
      <c r="K436" s="170"/>
      <c r="L436" s="170"/>
      <c r="M436" s="170"/>
      <c r="N436" s="170"/>
      <c r="O436" s="170"/>
      <c r="P436" s="170"/>
      <c r="Q436" s="170"/>
      <c r="R436" s="170"/>
      <c r="S436" s="170"/>
      <c r="T436" s="170"/>
      <c r="U436" s="170"/>
    </row>
    <row r="437" spans="1:21" s="380" customFormat="1" x14ac:dyDescent="0.25">
      <c r="A437" s="170"/>
      <c r="B437" s="170"/>
      <c r="D437" s="85"/>
      <c r="E437" s="85"/>
      <c r="K437" s="170"/>
      <c r="L437" s="170"/>
      <c r="M437" s="170"/>
      <c r="N437" s="170"/>
      <c r="O437" s="170"/>
      <c r="P437" s="170"/>
      <c r="Q437" s="170"/>
      <c r="R437" s="170"/>
      <c r="S437" s="170"/>
      <c r="T437" s="170"/>
      <c r="U437" s="170"/>
    </row>
    <row r="438" spans="1:21" s="380" customFormat="1" x14ac:dyDescent="0.25">
      <c r="A438" s="170"/>
      <c r="B438" s="170"/>
      <c r="D438" s="85"/>
      <c r="E438" s="85"/>
      <c r="K438" s="170"/>
      <c r="L438" s="170"/>
      <c r="M438" s="170"/>
      <c r="N438" s="170"/>
      <c r="O438" s="170"/>
      <c r="P438" s="170"/>
      <c r="Q438" s="170"/>
      <c r="R438" s="170"/>
      <c r="S438" s="170"/>
      <c r="T438" s="170"/>
      <c r="U438" s="170"/>
    </row>
    <row r="439" spans="1:21" s="380" customFormat="1" x14ac:dyDescent="0.25">
      <c r="A439" s="170"/>
      <c r="B439" s="170"/>
      <c r="D439" s="85"/>
      <c r="E439" s="85"/>
      <c r="K439" s="170"/>
      <c r="L439" s="170"/>
      <c r="M439" s="170"/>
      <c r="N439" s="170"/>
      <c r="O439" s="170"/>
      <c r="P439" s="170"/>
      <c r="Q439" s="170"/>
      <c r="R439" s="170"/>
      <c r="S439" s="170"/>
      <c r="T439" s="170"/>
      <c r="U439" s="170"/>
    </row>
    <row r="440" spans="1:21" s="380" customFormat="1" x14ac:dyDescent="0.25">
      <c r="A440" s="170"/>
      <c r="B440" s="170"/>
      <c r="D440" s="85"/>
      <c r="E440" s="85"/>
      <c r="K440" s="170"/>
      <c r="L440" s="170"/>
      <c r="M440" s="170"/>
      <c r="N440" s="170"/>
      <c r="O440" s="170"/>
      <c r="P440" s="170"/>
      <c r="Q440" s="170"/>
      <c r="R440" s="170"/>
      <c r="S440" s="170"/>
      <c r="T440" s="170"/>
      <c r="U440" s="170"/>
    </row>
    <row r="441" spans="1:21" s="380" customFormat="1" x14ac:dyDescent="0.25">
      <c r="A441" s="170"/>
      <c r="B441" s="170"/>
      <c r="D441" s="85"/>
      <c r="E441" s="85"/>
      <c r="K441" s="170"/>
      <c r="L441" s="170"/>
      <c r="M441" s="170"/>
      <c r="N441" s="170"/>
      <c r="O441" s="170"/>
      <c r="P441" s="170"/>
      <c r="Q441" s="170"/>
      <c r="R441" s="170"/>
      <c r="S441" s="170"/>
      <c r="T441" s="170"/>
      <c r="U441" s="170"/>
    </row>
    <row r="442" spans="1:21" s="380" customFormat="1" x14ac:dyDescent="0.25">
      <c r="A442" s="170"/>
      <c r="B442" s="170"/>
      <c r="D442" s="85"/>
      <c r="E442" s="85"/>
      <c r="K442" s="170"/>
      <c r="L442" s="170"/>
      <c r="M442" s="170"/>
      <c r="N442" s="170"/>
      <c r="O442" s="170"/>
      <c r="P442" s="170"/>
      <c r="Q442" s="170"/>
      <c r="R442" s="170"/>
      <c r="S442" s="170"/>
      <c r="T442" s="170"/>
      <c r="U442" s="170"/>
    </row>
    <row r="443" spans="1:21" s="380" customFormat="1" x14ac:dyDescent="0.25">
      <c r="A443" s="170"/>
      <c r="B443" s="170"/>
      <c r="D443" s="85"/>
      <c r="E443" s="85"/>
      <c r="K443" s="170"/>
      <c r="L443" s="170"/>
      <c r="M443" s="170"/>
      <c r="N443" s="170"/>
      <c r="O443" s="170"/>
      <c r="P443" s="170"/>
      <c r="Q443" s="170"/>
      <c r="R443" s="170"/>
      <c r="S443" s="170"/>
      <c r="T443" s="170"/>
      <c r="U443" s="170"/>
    </row>
    <row r="444" spans="1:21" s="380" customFormat="1" x14ac:dyDescent="0.25">
      <c r="A444" s="170"/>
      <c r="B444" s="170"/>
      <c r="D444" s="85"/>
      <c r="E444" s="85"/>
      <c r="K444" s="170"/>
      <c r="L444" s="170"/>
      <c r="M444" s="170"/>
      <c r="N444" s="170"/>
      <c r="O444" s="170"/>
      <c r="P444" s="170"/>
      <c r="Q444" s="170"/>
      <c r="R444" s="170"/>
      <c r="S444" s="170"/>
      <c r="T444" s="170"/>
      <c r="U444" s="170"/>
    </row>
    <row r="445" spans="1:21" s="380" customFormat="1" x14ac:dyDescent="0.25">
      <c r="A445" s="170"/>
      <c r="B445" s="170"/>
      <c r="D445" s="85"/>
      <c r="E445" s="85"/>
      <c r="K445" s="170"/>
      <c r="L445" s="170"/>
      <c r="M445" s="170"/>
      <c r="N445" s="170"/>
      <c r="O445" s="170"/>
      <c r="P445" s="170"/>
      <c r="Q445" s="170"/>
      <c r="R445" s="170"/>
      <c r="S445" s="170"/>
      <c r="T445" s="170"/>
      <c r="U445" s="170"/>
    </row>
    <row r="446" spans="1:21" s="380" customFormat="1" x14ac:dyDescent="0.25">
      <c r="A446" s="170"/>
      <c r="B446" s="170"/>
      <c r="D446" s="85"/>
      <c r="E446" s="85"/>
      <c r="K446" s="170"/>
      <c r="L446" s="170"/>
      <c r="M446" s="170"/>
      <c r="N446" s="170"/>
      <c r="O446" s="170"/>
      <c r="P446" s="170"/>
      <c r="Q446" s="170"/>
      <c r="R446" s="170"/>
      <c r="S446" s="170"/>
      <c r="T446" s="170"/>
      <c r="U446" s="170"/>
    </row>
    <row r="447" spans="1:21" s="380" customFormat="1" x14ac:dyDescent="0.25">
      <c r="A447" s="170"/>
      <c r="B447" s="170"/>
      <c r="D447" s="85"/>
      <c r="E447" s="85"/>
      <c r="K447" s="170"/>
      <c r="L447" s="170"/>
      <c r="M447" s="170"/>
      <c r="N447" s="170"/>
      <c r="O447" s="170"/>
      <c r="P447" s="170"/>
      <c r="Q447" s="170"/>
      <c r="R447" s="170"/>
      <c r="S447" s="170"/>
      <c r="T447" s="170"/>
      <c r="U447" s="170"/>
    </row>
    <row r="448" spans="1:21" s="380" customFormat="1" x14ac:dyDescent="0.25">
      <c r="A448" s="170"/>
      <c r="B448" s="170"/>
      <c r="D448" s="85"/>
      <c r="E448" s="85"/>
      <c r="K448" s="170"/>
      <c r="L448" s="170"/>
      <c r="M448" s="170"/>
      <c r="N448" s="170"/>
      <c r="O448" s="170"/>
      <c r="P448" s="170"/>
      <c r="Q448" s="170"/>
      <c r="R448" s="170"/>
      <c r="S448" s="170"/>
      <c r="T448" s="170"/>
      <c r="U448" s="170"/>
    </row>
    <row r="449" spans="1:21" s="380" customFormat="1" x14ac:dyDescent="0.25">
      <c r="A449" s="170"/>
      <c r="B449" s="170"/>
      <c r="D449" s="85"/>
      <c r="E449" s="85"/>
      <c r="K449" s="170"/>
      <c r="L449" s="170"/>
      <c r="M449" s="170"/>
      <c r="N449" s="170"/>
      <c r="O449" s="170"/>
      <c r="P449" s="170"/>
      <c r="Q449" s="170"/>
      <c r="R449" s="170"/>
      <c r="S449" s="170"/>
      <c r="T449" s="170"/>
      <c r="U449" s="170"/>
    </row>
    <row r="450" spans="1:21" s="380" customFormat="1" x14ac:dyDescent="0.25">
      <c r="A450" s="170"/>
      <c r="B450" s="170"/>
      <c r="D450" s="85"/>
      <c r="E450" s="85"/>
      <c r="K450" s="170"/>
      <c r="L450" s="170"/>
      <c r="M450" s="170"/>
      <c r="N450" s="170"/>
      <c r="O450" s="170"/>
      <c r="P450" s="170"/>
      <c r="Q450" s="170"/>
      <c r="R450" s="170"/>
      <c r="S450" s="170"/>
      <c r="T450" s="170"/>
      <c r="U450" s="170"/>
    </row>
    <row r="451" spans="1:21" s="380" customFormat="1" x14ac:dyDescent="0.25">
      <c r="A451" s="170"/>
      <c r="B451" s="170"/>
      <c r="D451" s="85"/>
      <c r="E451" s="85"/>
      <c r="K451" s="170"/>
      <c r="L451" s="170"/>
      <c r="M451" s="170"/>
      <c r="N451" s="170"/>
      <c r="O451" s="170"/>
      <c r="P451" s="170"/>
      <c r="Q451" s="170"/>
      <c r="R451" s="170"/>
      <c r="S451" s="170"/>
      <c r="T451" s="170"/>
      <c r="U451" s="170"/>
    </row>
    <row r="452" spans="1:21" s="380" customFormat="1" x14ac:dyDescent="0.25">
      <c r="A452" s="170"/>
      <c r="B452" s="170"/>
      <c r="D452" s="85"/>
      <c r="E452" s="85"/>
      <c r="K452" s="170"/>
      <c r="L452" s="170"/>
      <c r="M452" s="170"/>
      <c r="N452" s="170"/>
      <c r="O452" s="170"/>
      <c r="P452" s="170"/>
      <c r="Q452" s="170"/>
      <c r="R452" s="170"/>
      <c r="S452" s="170"/>
      <c r="T452" s="170"/>
      <c r="U452" s="170"/>
    </row>
    <row r="453" spans="1:21" s="380" customFormat="1" x14ac:dyDescent="0.25">
      <c r="A453" s="170"/>
      <c r="B453" s="170"/>
      <c r="D453" s="85"/>
      <c r="E453" s="85"/>
      <c r="K453" s="170"/>
      <c r="L453" s="170"/>
      <c r="M453" s="170"/>
      <c r="N453" s="170"/>
      <c r="O453" s="170"/>
      <c r="P453" s="170"/>
      <c r="Q453" s="170"/>
      <c r="R453" s="170"/>
      <c r="S453" s="170"/>
      <c r="T453" s="170"/>
      <c r="U453" s="170"/>
    </row>
    <row r="454" spans="1:21" s="380" customFormat="1" x14ac:dyDescent="0.25">
      <c r="A454" s="170"/>
      <c r="B454" s="170"/>
      <c r="D454" s="85"/>
      <c r="E454" s="85"/>
      <c r="K454" s="170"/>
      <c r="L454" s="170"/>
      <c r="M454" s="170"/>
      <c r="N454" s="170"/>
      <c r="O454" s="170"/>
      <c r="P454" s="170"/>
      <c r="Q454" s="170"/>
      <c r="R454" s="170"/>
      <c r="S454" s="170"/>
      <c r="T454" s="170"/>
      <c r="U454" s="170"/>
    </row>
    <row r="455" spans="1:21" s="380" customFormat="1" x14ac:dyDescent="0.25">
      <c r="A455" s="170"/>
      <c r="B455" s="170"/>
      <c r="D455" s="85"/>
      <c r="E455" s="85"/>
      <c r="K455" s="170"/>
      <c r="L455" s="170"/>
      <c r="M455" s="170"/>
      <c r="N455" s="170"/>
      <c r="O455" s="170"/>
      <c r="P455" s="170"/>
      <c r="Q455" s="170"/>
      <c r="R455" s="170"/>
      <c r="S455" s="170"/>
      <c r="T455" s="170"/>
      <c r="U455" s="170"/>
    </row>
    <row r="456" spans="1:21" s="380" customFormat="1" x14ac:dyDescent="0.25">
      <c r="A456" s="170"/>
      <c r="B456" s="170"/>
      <c r="D456" s="85"/>
      <c r="E456" s="85"/>
      <c r="K456" s="170"/>
      <c r="L456" s="170"/>
      <c r="M456" s="170"/>
      <c r="N456" s="170"/>
      <c r="O456" s="170"/>
      <c r="P456" s="170"/>
      <c r="Q456" s="170"/>
      <c r="R456" s="170"/>
      <c r="S456" s="170"/>
      <c r="T456" s="170"/>
      <c r="U456" s="170"/>
    </row>
    <row r="457" spans="1:21" s="380" customFormat="1" x14ac:dyDescent="0.25">
      <c r="A457" s="170"/>
      <c r="B457" s="170"/>
      <c r="D457" s="85"/>
      <c r="E457" s="85"/>
      <c r="K457" s="170"/>
      <c r="L457" s="170"/>
      <c r="M457" s="170"/>
      <c r="N457" s="170"/>
      <c r="O457" s="170"/>
      <c r="P457" s="170"/>
      <c r="Q457" s="170"/>
      <c r="R457" s="170"/>
      <c r="S457" s="170"/>
      <c r="T457" s="170"/>
      <c r="U457" s="170"/>
    </row>
    <row r="458" spans="1:21" s="380" customFormat="1" x14ac:dyDescent="0.25">
      <c r="A458" s="170"/>
      <c r="B458" s="170"/>
      <c r="D458" s="85"/>
      <c r="E458" s="85"/>
      <c r="K458" s="170"/>
      <c r="L458" s="170"/>
      <c r="M458" s="170"/>
      <c r="N458" s="170"/>
      <c r="O458" s="170"/>
      <c r="P458" s="170"/>
      <c r="Q458" s="170"/>
      <c r="R458" s="170"/>
      <c r="S458" s="170"/>
      <c r="T458" s="170"/>
      <c r="U458" s="170"/>
    </row>
    <row r="459" spans="1:21" s="380" customFormat="1" x14ac:dyDescent="0.25">
      <c r="A459" s="170"/>
      <c r="B459" s="170"/>
      <c r="D459" s="85"/>
      <c r="E459" s="85"/>
      <c r="K459" s="170"/>
      <c r="L459" s="170"/>
      <c r="M459" s="170"/>
      <c r="N459" s="170"/>
      <c r="O459" s="170"/>
      <c r="P459" s="170"/>
      <c r="Q459" s="170"/>
      <c r="R459" s="170"/>
      <c r="S459" s="170"/>
      <c r="T459" s="170"/>
      <c r="U459" s="170"/>
    </row>
    <row r="460" spans="1:21" x14ac:dyDescent="0.25">
      <c r="A460" s="2"/>
      <c r="B460" s="2"/>
    </row>
    <row r="461" spans="1:21" x14ac:dyDescent="0.25">
      <c r="A461" s="2"/>
      <c r="B461" s="2"/>
    </row>
    <row r="462" spans="1:21" x14ac:dyDescent="0.25">
      <c r="A462" s="2"/>
      <c r="B462" s="2"/>
    </row>
    <row r="463" spans="1:21" x14ac:dyDescent="0.25">
      <c r="A463" s="2"/>
      <c r="B463" s="2"/>
    </row>
    <row r="464" spans="1:21"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row r="503" spans="1:2" x14ac:dyDescent="0.25">
      <c r="A503" s="2"/>
      <c r="B503" s="2"/>
    </row>
    <row r="504" spans="1:2" x14ac:dyDescent="0.25">
      <c r="A504" s="2"/>
      <c r="B504" s="2"/>
    </row>
    <row r="505" spans="1:2" x14ac:dyDescent="0.25">
      <c r="A505" s="2"/>
      <c r="B505" s="2"/>
    </row>
    <row r="506" spans="1:2" x14ac:dyDescent="0.25">
      <c r="A506" s="2"/>
      <c r="B506" s="2"/>
    </row>
    <row r="507" spans="1:2" x14ac:dyDescent="0.25">
      <c r="A507" s="2"/>
      <c r="B507" s="2"/>
    </row>
    <row r="508" spans="1:2" x14ac:dyDescent="0.25">
      <c r="A508" s="2"/>
      <c r="B508" s="2"/>
    </row>
    <row r="509" spans="1:2" x14ac:dyDescent="0.25">
      <c r="A509" s="2"/>
      <c r="B509" s="2"/>
    </row>
    <row r="510" spans="1:2" x14ac:dyDescent="0.25">
      <c r="A510" s="2"/>
      <c r="B510" s="2"/>
    </row>
    <row r="511" spans="1:2" x14ac:dyDescent="0.25">
      <c r="A511" s="2"/>
      <c r="B511" s="2"/>
    </row>
    <row r="512" spans="1:2" x14ac:dyDescent="0.25">
      <c r="A512" s="2"/>
      <c r="B512" s="2"/>
    </row>
    <row r="513" spans="1:2" x14ac:dyDescent="0.25">
      <c r="A513" s="2"/>
      <c r="B513" s="2"/>
    </row>
    <row r="514" spans="1:2" x14ac:dyDescent="0.25">
      <c r="A514" s="2"/>
      <c r="B514" s="2"/>
    </row>
    <row r="515" spans="1:2" x14ac:dyDescent="0.25">
      <c r="A515" s="2"/>
      <c r="B515" s="2"/>
    </row>
    <row r="516" spans="1:2" x14ac:dyDescent="0.25">
      <c r="A516" s="2"/>
      <c r="B516" s="2"/>
    </row>
    <row r="517" spans="1:2" x14ac:dyDescent="0.25">
      <c r="A517" s="2"/>
      <c r="B517" s="2"/>
    </row>
    <row r="518" spans="1:2" x14ac:dyDescent="0.25">
      <c r="A518" s="2"/>
      <c r="B518" s="2"/>
    </row>
    <row r="519" spans="1:2" x14ac:dyDescent="0.25">
      <c r="A519" s="2"/>
      <c r="B519" s="2"/>
    </row>
    <row r="520" spans="1:2" x14ac:dyDescent="0.25">
      <c r="A520" s="2"/>
      <c r="B520" s="2"/>
    </row>
    <row r="521" spans="1:2" x14ac:dyDescent="0.25">
      <c r="A521" s="2"/>
      <c r="B521" s="2"/>
    </row>
    <row r="522" spans="1:2" x14ac:dyDescent="0.25">
      <c r="A522" s="2"/>
      <c r="B522" s="2"/>
    </row>
    <row r="523" spans="1:2" x14ac:dyDescent="0.25">
      <c r="A523" s="2"/>
      <c r="B523" s="2"/>
    </row>
    <row r="524" spans="1:2" x14ac:dyDescent="0.25">
      <c r="A524" s="2"/>
      <c r="B524" s="2"/>
    </row>
    <row r="525" spans="1:2" x14ac:dyDescent="0.25">
      <c r="A525" s="2"/>
      <c r="B525" s="2"/>
    </row>
    <row r="526" spans="1:2" x14ac:dyDescent="0.25">
      <c r="A526" s="2"/>
      <c r="B526" s="2"/>
    </row>
    <row r="527" spans="1:2" x14ac:dyDescent="0.25">
      <c r="A527" s="2"/>
      <c r="B527" s="2"/>
    </row>
    <row r="528" spans="1:2" x14ac:dyDescent="0.25">
      <c r="A528" s="2"/>
      <c r="B528" s="2"/>
    </row>
    <row r="529" spans="1:2" x14ac:dyDescent="0.25">
      <c r="A529" s="2"/>
      <c r="B529" s="2"/>
    </row>
    <row r="530" spans="1:2" x14ac:dyDescent="0.25">
      <c r="A530" s="2"/>
      <c r="B530" s="2"/>
    </row>
    <row r="531" spans="1:2" x14ac:dyDescent="0.25">
      <c r="A531" s="2"/>
      <c r="B531" s="2"/>
    </row>
    <row r="532" spans="1:2" x14ac:dyDescent="0.25">
      <c r="A532" s="2"/>
      <c r="B532" s="2"/>
    </row>
    <row r="533" spans="1:2" x14ac:dyDescent="0.25">
      <c r="A533" s="2"/>
      <c r="B533" s="2"/>
    </row>
    <row r="534" spans="1:2" x14ac:dyDescent="0.25">
      <c r="A534" s="2"/>
      <c r="B534" s="2"/>
    </row>
    <row r="535" spans="1:2" x14ac:dyDescent="0.25">
      <c r="A535" s="2"/>
      <c r="B535" s="2"/>
    </row>
    <row r="536" spans="1:2" x14ac:dyDescent="0.25">
      <c r="A536" s="2"/>
      <c r="B536" s="2"/>
    </row>
    <row r="537" spans="1:2" x14ac:dyDescent="0.25">
      <c r="A537" s="2"/>
      <c r="B537" s="2"/>
    </row>
    <row r="538" spans="1:2" x14ac:dyDescent="0.25">
      <c r="A538" s="2"/>
      <c r="B538" s="2"/>
    </row>
    <row r="539" spans="1:2" x14ac:dyDescent="0.25">
      <c r="A539" s="2"/>
      <c r="B539" s="2"/>
    </row>
    <row r="540" spans="1:2" x14ac:dyDescent="0.25">
      <c r="A540" s="2"/>
      <c r="B540" s="2"/>
    </row>
    <row r="541" spans="1:2" x14ac:dyDescent="0.25">
      <c r="A541" s="2"/>
      <c r="B541" s="2"/>
    </row>
    <row r="542" spans="1:2" x14ac:dyDescent="0.25">
      <c r="A542" s="2"/>
      <c r="B542" s="2"/>
    </row>
    <row r="543" spans="1:2" x14ac:dyDescent="0.25">
      <c r="A543" s="2"/>
      <c r="B543" s="2"/>
    </row>
    <row r="544" spans="1:2" x14ac:dyDescent="0.25">
      <c r="A544" s="2"/>
      <c r="B544" s="2"/>
    </row>
    <row r="545" spans="1:2" x14ac:dyDescent="0.25">
      <c r="A545" s="2"/>
      <c r="B545" s="2"/>
    </row>
    <row r="546" spans="1:2" x14ac:dyDescent="0.25">
      <c r="A546" s="2"/>
      <c r="B546" s="2"/>
    </row>
    <row r="547" spans="1:2" x14ac:dyDescent="0.25">
      <c r="A547" s="2"/>
      <c r="B547" s="2"/>
    </row>
    <row r="548" spans="1:2" x14ac:dyDescent="0.25">
      <c r="A548" s="2"/>
      <c r="B548" s="2"/>
    </row>
    <row r="549" spans="1:2" x14ac:dyDescent="0.25">
      <c r="A549" s="2"/>
      <c r="B549" s="2"/>
    </row>
    <row r="550" spans="1:2" x14ac:dyDescent="0.25">
      <c r="A550" s="2"/>
      <c r="B550" s="2"/>
    </row>
    <row r="551" spans="1:2" x14ac:dyDescent="0.25">
      <c r="A551" s="2"/>
      <c r="B551" s="2"/>
    </row>
    <row r="552" spans="1:2" x14ac:dyDescent="0.25">
      <c r="A552" s="2"/>
      <c r="B552" s="2"/>
    </row>
    <row r="553" spans="1:2" x14ac:dyDescent="0.25">
      <c r="A553" s="2"/>
      <c r="B553" s="2"/>
    </row>
    <row r="554" spans="1:2" x14ac:dyDescent="0.25">
      <c r="A554" s="2"/>
      <c r="B554" s="2"/>
    </row>
    <row r="555" spans="1:2" x14ac:dyDescent="0.25">
      <c r="A555" s="2"/>
      <c r="B555" s="2"/>
    </row>
    <row r="556" spans="1:2" x14ac:dyDescent="0.25">
      <c r="A556" s="2"/>
      <c r="B556" s="2"/>
    </row>
    <row r="557" spans="1:2" x14ac:dyDescent="0.25">
      <c r="A557" s="2"/>
      <c r="B557" s="2"/>
    </row>
    <row r="558" spans="1:2" x14ac:dyDescent="0.25">
      <c r="A558" s="2"/>
      <c r="B558" s="2"/>
    </row>
    <row r="559" spans="1:2" x14ac:dyDescent="0.25">
      <c r="A559" s="2"/>
      <c r="B559" s="2"/>
    </row>
    <row r="560" spans="1:2" x14ac:dyDescent="0.25">
      <c r="A560" s="2"/>
      <c r="B560" s="2"/>
    </row>
    <row r="561" spans="1:2" x14ac:dyDescent="0.25">
      <c r="A561" s="2"/>
      <c r="B561" s="2"/>
    </row>
    <row r="562" spans="1:2" x14ac:dyDescent="0.25">
      <c r="A562" s="2"/>
      <c r="B562" s="2"/>
    </row>
    <row r="563" spans="1:2" x14ac:dyDescent="0.25">
      <c r="A563" s="2"/>
      <c r="B563" s="2"/>
    </row>
    <row r="564" spans="1:2" x14ac:dyDescent="0.25">
      <c r="A564" s="2"/>
      <c r="B564" s="2"/>
    </row>
    <row r="565" spans="1:2" x14ac:dyDescent="0.25">
      <c r="A565" s="2"/>
      <c r="B565" s="2"/>
    </row>
    <row r="566" spans="1:2" x14ac:dyDescent="0.25">
      <c r="A566" s="2"/>
      <c r="B566" s="2"/>
    </row>
    <row r="567" spans="1:2" x14ac:dyDescent="0.25">
      <c r="A567" s="2"/>
      <c r="B567" s="2"/>
    </row>
    <row r="568" spans="1:2" x14ac:dyDescent="0.25">
      <c r="A568" s="2"/>
      <c r="B568" s="2"/>
    </row>
    <row r="569" spans="1:2" x14ac:dyDescent="0.25">
      <c r="A569" s="2"/>
      <c r="B569" s="2"/>
    </row>
    <row r="570" spans="1:2" x14ac:dyDescent="0.25">
      <c r="A570" s="2"/>
      <c r="B570" s="2"/>
    </row>
    <row r="571" spans="1:2" x14ac:dyDescent="0.25">
      <c r="A571" s="2"/>
      <c r="B571" s="2"/>
    </row>
    <row r="572" spans="1:2" x14ac:dyDescent="0.25">
      <c r="A572" s="2"/>
      <c r="B572" s="2"/>
    </row>
    <row r="573" spans="1:2" x14ac:dyDescent="0.25">
      <c r="A573" s="2"/>
      <c r="B573" s="2"/>
    </row>
    <row r="574" spans="1:2" x14ac:dyDescent="0.25">
      <c r="A574" s="2"/>
      <c r="B574" s="2"/>
    </row>
    <row r="575" spans="1:2" x14ac:dyDescent="0.25">
      <c r="A575" s="2"/>
      <c r="B575" s="2"/>
    </row>
    <row r="576" spans="1:2" x14ac:dyDescent="0.25">
      <c r="A576" s="2"/>
      <c r="B576" s="2"/>
    </row>
    <row r="577" spans="1:2" x14ac:dyDescent="0.25">
      <c r="A577" s="2"/>
      <c r="B577" s="2"/>
    </row>
    <row r="578" spans="1:2" x14ac:dyDescent="0.25">
      <c r="A578" s="2"/>
      <c r="B578" s="2"/>
    </row>
    <row r="579" spans="1:2" x14ac:dyDescent="0.25">
      <c r="A579" s="2"/>
      <c r="B579" s="2"/>
    </row>
    <row r="580" spans="1:2" x14ac:dyDescent="0.25">
      <c r="A580" s="2"/>
      <c r="B580" s="2"/>
    </row>
    <row r="581" spans="1:2" x14ac:dyDescent="0.25">
      <c r="A581" s="2"/>
      <c r="B581" s="2"/>
    </row>
    <row r="582" spans="1:2" x14ac:dyDescent="0.25">
      <c r="A582" s="2"/>
      <c r="B582" s="2"/>
    </row>
    <row r="583" spans="1:2" x14ac:dyDescent="0.25">
      <c r="A583" s="2"/>
      <c r="B583" s="2"/>
    </row>
    <row r="584" spans="1:2" x14ac:dyDescent="0.25">
      <c r="A584" s="2"/>
      <c r="B584" s="2"/>
    </row>
    <row r="585" spans="1:2" x14ac:dyDescent="0.25">
      <c r="A585" s="2"/>
      <c r="B585" s="2"/>
    </row>
    <row r="586" spans="1:2" x14ac:dyDescent="0.25">
      <c r="A586" s="2"/>
      <c r="B586" s="2"/>
    </row>
    <row r="587" spans="1:2" x14ac:dyDescent="0.25">
      <c r="A587" s="2"/>
      <c r="B587" s="2"/>
    </row>
    <row r="588" spans="1:2" x14ac:dyDescent="0.25">
      <c r="A588" s="2"/>
      <c r="B588" s="2"/>
    </row>
    <row r="589" spans="1:2" x14ac:dyDescent="0.25">
      <c r="A589" s="2"/>
      <c r="B589" s="2"/>
    </row>
    <row r="590" spans="1:2" x14ac:dyDescent="0.25">
      <c r="A590" s="2"/>
      <c r="B590" s="2"/>
    </row>
    <row r="591" spans="1:2" x14ac:dyDescent="0.25">
      <c r="A591" s="2"/>
      <c r="B591" s="2"/>
    </row>
    <row r="592" spans="1:2" x14ac:dyDescent="0.25">
      <c r="A592" s="2"/>
      <c r="B592" s="2"/>
    </row>
    <row r="593" spans="1:2" x14ac:dyDescent="0.25">
      <c r="A593" s="2"/>
      <c r="B593" s="2"/>
    </row>
    <row r="594" spans="1:2" x14ac:dyDescent="0.25">
      <c r="A594" s="2"/>
      <c r="B594" s="2"/>
    </row>
    <row r="595" spans="1:2" x14ac:dyDescent="0.25">
      <c r="A595" s="2"/>
      <c r="B595" s="2"/>
    </row>
    <row r="596" spans="1:2" x14ac:dyDescent="0.25">
      <c r="A596" s="2"/>
      <c r="B596" s="2"/>
    </row>
    <row r="597" spans="1:2" x14ac:dyDescent="0.25">
      <c r="A597" s="2"/>
      <c r="B597" s="2"/>
    </row>
    <row r="598" spans="1:2" x14ac:dyDescent="0.25">
      <c r="A598" s="2"/>
      <c r="B598" s="2"/>
    </row>
    <row r="599" spans="1:2" x14ac:dyDescent="0.25">
      <c r="A599" s="2"/>
      <c r="B599" s="2"/>
    </row>
    <row r="600" spans="1:2" x14ac:dyDescent="0.25">
      <c r="A600" s="2"/>
      <c r="B600" s="2"/>
    </row>
    <row r="601" spans="1:2" x14ac:dyDescent="0.25">
      <c r="A601" s="2"/>
      <c r="B601" s="2"/>
    </row>
    <row r="602" spans="1:2" x14ac:dyDescent="0.25">
      <c r="A602" s="2"/>
      <c r="B602" s="2"/>
    </row>
    <row r="603" spans="1:2" x14ac:dyDescent="0.25">
      <c r="A603" s="2"/>
      <c r="B603" s="2"/>
    </row>
    <row r="604" spans="1:2" x14ac:dyDescent="0.25">
      <c r="A604" s="2"/>
      <c r="B604" s="2"/>
    </row>
    <row r="605" spans="1:2" x14ac:dyDescent="0.25">
      <c r="A605" s="2"/>
      <c r="B605" s="2"/>
    </row>
    <row r="606" spans="1:2" x14ac:dyDescent="0.25">
      <c r="A606" s="2"/>
      <c r="B606" s="2"/>
    </row>
    <row r="607" spans="1:2" x14ac:dyDescent="0.25">
      <c r="A607" s="2"/>
      <c r="B607" s="2"/>
    </row>
    <row r="608" spans="1:2" x14ac:dyDescent="0.25">
      <c r="A608" s="2"/>
      <c r="B608" s="2"/>
    </row>
    <row r="609" spans="1:2" x14ac:dyDescent="0.25">
      <c r="A609" s="2"/>
      <c r="B609" s="2"/>
    </row>
    <row r="610" spans="1:2" x14ac:dyDescent="0.25">
      <c r="A610" s="2"/>
      <c r="B610" s="2"/>
    </row>
    <row r="611" spans="1:2" x14ac:dyDescent="0.25">
      <c r="A611" s="2"/>
      <c r="B611" s="2"/>
    </row>
    <row r="612" spans="1:2" x14ac:dyDescent="0.25">
      <c r="A612" s="2"/>
      <c r="B612" s="2"/>
    </row>
    <row r="613" spans="1:2" x14ac:dyDescent="0.25">
      <c r="A613" s="2"/>
      <c r="B613" s="2"/>
    </row>
    <row r="614" spans="1:2" x14ac:dyDescent="0.25">
      <c r="A614" s="2"/>
      <c r="B614" s="2"/>
    </row>
    <row r="615" spans="1:2" x14ac:dyDescent="0.25">
      <c r="A615" s="2"/>
      <c r="B615" s="2"/>
    </row>
    <row r="616" spans="1:2" x14ac:dyDescent="0.25">
      <c r="A616" s="2"/>
      <c r="B616" s="2"/>
    </row>
    <row r="617" spans="1:2" x14ac:dyDescent="0.25">
      <c r="A617" s="2"/>
      <c r="B617" s="2"/>
    </row>
    <row r="618" spans="1:2" x14ac:dyDescent="0.25">
      <c r="A618" s="2"/>
      <c r="B618" s="2"/>
    </row>
    <row r="619" spans="1:2" x14ac:dyDescent="0.25">
      <c r="A619" s="2"/>
      <c r="B619" s="2"/>
    </row>
    <row r="620" spans="1:2" x14ac:dyDescent="0.25">
      <c r="A620" s="2"/>
      <c r="B620" s="2"/>
    </row>
    <row r="621" spans="1:2" x14ac:dyDescent="0.25">
      <c r="A621" s="2"/>
      <c r="B621" s="2"/>
    </row>
    <row r="622" spans="1:2" x14ac:dyDescent="0.25">
      <c r="A622" s="2"/>
      <c r="B622" s="2"/>
    </row>
    <row r="623" spans="1:2" x14ac:dyDescent="0.25">
      <c r="A623" s="2"/>
      <c r="B623" s="2"/>
    </row>
    <row r="624" spans="1:2" x14ac:dyDescent="0.25">
      <c r="A624" s="2"/>
      <c r="B624" s="2"/>
    </row>
    <row r="625" spans="1:2" x14ac:dyDescent="0.25">
      <c r="A625" s="2"/>
      <c r="B625" s="2"/>
    </row>
    <row r="626" spans="1:2" x14ac:dyDescent="0.25">
      <c r="A626" s="2"/>
      <c r="B626" s="2"/>
    </row>
    <row r="627" spans="1:2" x14ac:dyDescent="0.25">
      <c r="A627" s="2"/>
      <c r="B627" s="2"/>
    </row>
    <row r="628" spans="1:2" x14ac:dyDescent="0.25">
      <c r="A628" s="2"/>
      <c r="B628" s="2"/>
    </row>
    <row r="629" spans="1:2" x14ac:dyDescent="0.25">
      <c r="A629" s="2"/>
      <c r="B629" s="2"/>
    </row>
    <row r="630" spans="1:2" x14ac:dyDescent="0.25">
      <c r="A630" s="2"/>
      <c r="B630" s="2"/>
    </row>
    <row r="631" spans="1:2" x14ac:dyDescent="0.25">
      <c r="A631" s="2"/>
      <c r="B631" s="2"/>
    </row>
    <row r="632" spans="1:2" x14ac:dyDescent="0.25">
      <c r="A632" s="2"/>
      <c r="B632" s="2"/>
    </row>
    <row r="633" spans="1:2" x14ac:dyDescent="0.25">
      <c r="A633" s="2"/>
      <c r="B633" s="2"/>
    </row>
    <row r="634" spans="1:2" x14ac:dyDescent="0.25">
      <c r="A634" s="2"/>
      <c r="B634" s="2"/>
    </row>
    <row r="635" spans="1:2" x14ac:dyDescent="0.25">
      <c r="A635" s="2"/>
      <c r="B635" s="2"/>
    </row>
    <row r="636" spans="1:2" x14ac:dyDescent="0.25">
      <c r="A636" s="2"/>
      <c r="B636" s="2"/>
    </row>
    <row r="637" spans="1:2" x14ac:dyDescent="0.25">
      <c r="A637" s="2"/>
      <c r="B637" s="2"/>
    </row>
    <row r="638" spans="1:2" x14ac:dyDescent="0.25">
      <c r="A638" s="2"/>
      <c r="B638" s="2"/>
    </row>
    <row r="639" spans="1:2" x14ac:dyDescent="0.25">
      <c r="A639" s="2"/>
      <c r="B639" s="2"/>
    </row>
    <row r="640" spans="1:2" x14ac:dyDescent="0.25">
      <c r="A640" s="2"/>
      <c r="B640" s="2"/>
    </row>
    <row r="641" spans="1:2" x14ac:dyDescent="0.25">
      <c r="A641" s="2"/>
      <c r="B641" s="2"/>
    </row>
    <row r="642" spans="1:2" x14ac:dyDescent="0.25">
      <c r="A642" s="2"/>
      <c r="B642" s="2"/>
    </row>
    <row r="643" spans="1:2" x14ac:dyDescent="0.25">
      <c r="A643" s="2"/>
      <c r="B643" s="2"/>
    </row>
    <row r="644" spans="1:2" x14ac:dyDescent="0.25">
      <c r="A644" s="2"/>
      <c r="B644" s="2"/>
    </row>
    <row r="645" spans="1:2" x14ac:dyDescent="0.25">
      <c r="A645" s="2"/>
      <c r="B645" s="2"/>
    </row>
    <row r="646" spans="1:2" x14ac:dyDescent="0.25">
      <c r="A646" s="2"/>
      <c r="B646" s="2"/>
    </row>
    <row r="647" spans="1:2" x14ac:dyDescent="0.25">
      <c r="A647" s="2"/>
      <c r="B647" s="2"/>
    </row>
    <row r="648" spans="1:2" x14ac:dyDescent="0.25">
      <c r="A648" s="2"/>
      <c r="B648" s="2"/>
    </row>
    <row r="649" spans="1:2" x14ac:dyDescent="0.25">
      <c r="A649" s="2"/>
      <c r="B649" s="2"/>
    </row>
    <row r="650" spans="1:2" x14ac:dyDescent="0.25">
      <c r="A650" s="2"/>
      <c r="B650" s="2"/>
    </row>
    <row r="651" spans="1:2" x14ac:dyDescent="0.25">
      <c r="A651" s="2"/>
      <c r="B651" s="2"/>
    </row>
    <row r="652" spans="1:2" x14ac:dyDescent="0.25">
      <c r="A652" s="2"/>
      <c r="B652" s="2"/>
    </row>
    <row r="653" spans="1:2" x14ac:dyDescent="0.25">
      <c r="A653" s="2"/>
      <c r="B653" s="2"/>
    </row>
    <row r="654" spans="1:2" x14ac:dyDescent="0.25">
      <c r="A654" s="2"/>
      <c r="B654" s="2"/>
    </row>
    <row r="655" spans="1:2" x14ac:dyDescent="0.25">
      <c r="A655" s="2"/>
      <c r="B655" s="2"/>
    </row>
    <row r="656" spans="1:2" x14ac:dyDescent="0.25">
      <c r="A656" s="2"/>
      <c r="B656" s="2"/>
    </row>
    <row r="657" spans="1:2" x14ac:dyDescent="0.25">
      <c r="A657" s="2"/>
      <c r="B657" s="2"/>
    </row>
    <row r="658" spans="1:2" x14ac:dyDescent="0.25">
      <c r="A658" s="2"/>
      <c r="B658" s="2"/>
    </row>
    <row r="659" spans="1:2" x14ac:dyDescent="0.25">
      <c r="A659" s="2"/>
      <c r="B659" s="2"/>
    </row>
    <row r="660" spans="1:2" x14ac:dyDescent="0.25">
      <c r="A660" s="2"/>
      <c r="B660" s="2"/>
    </row>
    <row r="661" spans="1:2" x14ac:dyDescent="0.25">
      <c r="A661" s="2"/>
      <c r="B661" s="2"/>
    </row>
    <row r="662" spans="1:2" x14ac:dyDescent="0.25">
      <c r="A662" s="2"/>
      <c r="B662" s="2"/>
    </row>
    <row r="663" spans="1:2" x14ac:dyDescent="0.25">
      <c r="A663" s="2"/>
      <c r="B663" s="2"/>
    </row>
    <row r="664" spans="1:2" x14ac:dyDescent="0.25">
      <c r="A664" s="2"/>
      <c r="B664" s="2"/>
    </row>
    <row r="665" spans="1:2" x14ac:dyDescent="0.25">
      <c r="A665" s="2"/>
      <c r="B665" s="2"/>
    </row>
    <row r="666" spans="1:2" x14ac:dyDescent="0.25">
      <c r="A666" s="2"/>
      <c r="B666" s="2"/>
    </row>
    <row r="667" spans="1:2" x14ac:dyDescent="0.25">
      <c r="A667" s="2"/>
      <c r="B667" s="2"/>
    </row>
    <row r="668" spans="1:2" x14ac:dyDescent="0.25">
      <c r="A668" s="2"/>
      <c r="B668" s="2"/>
    </row>
    <row r="669" spans="1:2" x14ac:dyDescent="0.25">
      <c r="A669" s="2"/>
      <c r="B669" s="2"/>
    </row>
    <row r="670" spans="1:2" x14ac:dyDescent="0.25">
      <c r="A670" s="2"/>
      <c r="B670" s="2"/>
    </row>
    <row r="671" spans="1:2" x14ac:dyDescent="0.25">
      <c r="A671" s="2"/>
      <c r="B671" s="2"/>
    </row>
    <row r="672" spans="1:2" x14ac:dyDescent="0.25">
      <c r="A672" s="2"/>
      <c r="B672" s="2"/>
    </row>
    <row r="673" spans="1:2" x14ac:dyDescent="0.25">
      <c r="A673" s="2"/>
      <c r="B673" s="2"/>
    </row>
    <row r="674" spans="1:2" x14ac:dyDescent="0.25">
      <c r="A674" s="2"/>
      <c r="B674" s="2"/>
    </row>
    <row r="675" spans="1:2" x14ac:dyDescent="0.25">
      <c r="A675" s="2"/>
      <c r="B675" s="2"/>
    </row>
    <row r="676" spans="1:2" x14ac:dyDescent="0.25">
      <c r="A676" s="2"/>
      <c r="B676" s="2"/>
    </row>
    <row r="677" spans="1:2" x14ac:dyDescent="0.25">
      <c r="A677" s="2"/>
      <c r="B677" s="2"/>
    </row>
    <row r="678" spans="1:2" x14ac:dyDescent="0.25">
      <c r="A678" s="2"/>
      <c r="B678" s="2"/>
    </row>
    <row r="679" spans="1:2" x14ac:dyDescent="0.25">
      <c r="A679" s="2"/>
      <c r="B679" s="2"/>
    </row>
    <row r="680" spans="1:2" x14ac:dyDescent="0.25">
      <c r="A680" s="2"/>
      <c r="B680" s="2"/>
    </row>
    <row r="681" spans="1:2" x14ac:dyDescent="0.25">
      <c r="A681" s="2"/>
      <c r="B681" s="2"/>
    </row>
    <row r="682" spans="1:2" x14ac:dyDescent="0.25">
      <c r="A682" s="2"/>
      <c r="B682" s="2"/>
    </row>
    <row r="683" spans="1:2" x14ac:dyDescent="0.25">
      <c r="A683" s="2"/>
      <c r="B683" s="2"/>
    </row>
    <row r="684" spans="1:2" x14ac:dyDescent="0.25">
      <c r="A684" s="2"/>
      <c r="B684" s="2"/>
    </row>
    <row r="685" spans="1:2" x14ac:dyDescent="0.25">
      <c r="A685" s="2"/>
      <c r="B685" s="2"/>
    </row>
    <row r="686" spans="1:2" x14ac:dyDescent="0.25">
      <c r="A686" s="2"/>
      <c r="B686" s="2"/>
    </row>
    <row r="687" spans="1:2" x14ac:dyDescent="0.25">
      <c r="A687" s="2"/>
      <c r="B687" s="2"/>
    </row>
    <row r="688" spans="1:2" x14ac:dyDescent="0.25">
      <c r="A688" s="2"/>
      <c r="B688" s="2"/>
    </row>
    <row r="689" spans="1:2" x14ac:dyDescent="0.25">
      <c r="A689" s="2"/>
      <c r="B689" s="2"/>
    </row>
    <row r="690" spans="1:2" x14ac:dyDescent="0.25">
      <c r="A690" s="2"/>
      <c r="B690" s="2"/>
    </row>
    <row r="691" spans="1:2" x14ac:dyDescent="0.25">
      <c r="A691" s="2"/>
      <c r="B691" s="2"/>
    </row>
    <row r="692" spans="1:2" x14ac:dyDescent="0.25">
      <c r="A692" s="2"/>
      <c r="B692" s="2"/>
    </row>
    <row r="693" spans="1:2" x14ac:dyDescent="0.25">
      <c r="A693" s="2"/>
      <c r="B693" s="2"/>
    </row>
    <row r="694" spans="1:2" x14ac:dyDescent="0.25">
      <c r="A694" s="2"/>
      <c r="B694" s="2"/>
    </row>
    <row r="695" spans="1:2" x14ac:dyDescent="0.25">
      <c r="A695" s="2"/>
      <c r="B695" s="2"/>
    </row>
    <row r="696" spans="1:2" x14ac:dyDescent="0.25">
      <c r="A696" s="2"/>
      <c r="B696" s="2"/>
    </row>
    <row r="697" spans="1:2" x14ac:dyDescent="0.25">
      <c r="A697" s="2"/>
      <c r="B697" s="2"/>
    </row>
    <row r="698" spans="1:2" x14ac:dyDescent="0.25">
      <c r="A698" s="2"/>
      <c r="B698" s="2"/>
    </row>
    <row r="699" spans="1:2" x14ac:dyDescent="0.25">
      <c r="A699" s="2"/>
      <c r="B699" s="2"/>
    </row>
    <row r="700" spans="1:2" x14ac:dyDescent="0.25">
      <c r="A700" s="2"/>
      <c r="B700" s="2"/>
    </row>
    <row r="701" spans="1:2" x14ac:dyDescent="0.25">
      <c r="A701" s="2"/>
      <c r="B701" s="2"/>
    </row>
    <row r="702" spans="1:2" x14ac:dyDescent="0.25">
      <c r="A702" s="2"/>
      <c r="B702" s="2"/>
    </row>
    <row r="703" spans="1:2" x14ac:dyDescent="0.25">
      <c r="A703" s="2"/>
      <c r="B703" s="2"/>
    </row>
    <row r="704" spans="1:2" x14ac:dyDescent="0.25">
      <c r="A704" s="2"/>
      <c r="B704" s="2"/>
    </row>
    <row r="705" spans="1:2" x14ac:dyDescent="0.25">
      <c r="A705" s="2"/>
      <c r="B705" s="2"/>
    </row>
    <row r="706" spans="1:2" x14ac:dyDescent="0.25">
      <c r="A706" s="2"/>
      <c r="B706" s="2"/>
    </row>
    <row r="707" spans="1:2" x14ac:dyDescent="0.25">
      <c r="A707" s="2"/>
      <c r="B707" s="2"/>
    </row>
    <row r="708" spans="1:2" x14ac:dyDescent="0.25">
      <c r="A708" s="2"/>
      <c r="B708" s="2"/>
    </row>
    <row r="709" spans="1:2" x14ac:dyDescent="0.25">
      <c r="A709" s="2"/>
      <c r="B709" s="2"/>
    </row>
    <row r="710" spans="1:2" x14ac:dyDescent="0.25">
      <c r="A710" s="2"/>
      <c r="B710" s="2"/>
    </row>
    <row r="711" spans="1:2" x14ac:dyDescent="0.25">
      <c r="A711" s="2"/>
      <c r="B711" s="2"/>
    </row>
    <row r="712" spans="1:2" x14ac:dyDescent="0.25">
      <c r="A712" s="2"/>
      <c r="B712" s="2"/>
    </row>
    <row r="713" spans="1:2" x14ac:dyDescent="0.25">
      <c r="A713" s="2"/>
      <c r="B713" s="2"/>
    </row>
    <row r="714" spans="1:2" x14ac:dyDescent="0.25">
      <c r="A714" s="2"/>
      <c r="B714" s="2"/>
    </row>
    <row r="715" spans="1:2" x14ac:dyDescent="0.25">
      <c r="A715" s="2"/>
      <c r="B715" s="2"/>
    </row>
    <row r="716" spans="1:2" x14ac:dyDescent="0.25">
      <c r="A716" s="2"/>
      <c r="B716" s="2"/>
    </row>
    <row r="717" spans="1:2" x14ac:dyDescent="0.25">
      <c r="A717" s="2"/>
      <c r="B717" s="2"/>
    </row>
    <row r="718" spans="1:2" x14ac:dyDescent="0.25">
      <c r="A718" s="2"/>
      <c r="B718" s="2"/>
    </row>
    <row r="719" spans="1:2" x14ac:dyDescent="0.25">
      <c r="A719" s="2"/>
      <c r="B719" s="2"/>
    </row>
    <row r="720" spans="1:2" x14ac:dyDescent="0.25">
      <c r="A720" s="2"/>
      <c r="B720" s="2"/>
    </row>
  </sheetData>
  <mergeCells count="20">
    <mergeCell ref="B15:K15"/>
    <mergeCell ref="B16:K16"/>
    <mergeCell ref="B10:K10"/>
    <mergeCell ref="B11:K11"/>
    <mergeCell ref="B12:K12"/>
    <mergeCell ref="B13:K13"/>
    <mergeCell ref="B14:K14"/>
    <mergeCell ref="A4:N4"/>
    <mergeCell ref="A5:N5"/>
    <mergeCell ref="A6:N6"/>
    <mergeCell ref="A7:N7"/>
    <mergeCell ref="B9:K9"/>
    <mergeCell ref="K30:L30"/>
    <mergeCell ref="O30:P30"/>
    <mergeCell ref="V30:AC30"/>
    <mergeCell ref="K28:R28"/>
    <mergeCell ref="S28:U28"/>
    <mergeCell ref="K29:N29"/>
    <mergeCell ref="O29:R29"/>
    <mergeCell ref="S29:U29"/>
  </mergeCells>
  <hyperlinks>
    <hyperlink ref="A18" location="L_Chimie!A71" display="L1 Chimie" xr:uid="{6E786148-F58A-4FDA-955C-BABB09E1F9D0}"/>
    <hyperlink ref="A19" location="L_Chimie!A96" display="L1 Chimie LAS A" xr:uid="{2FF39C2A-1402-4FF7-B375-11899AEBA1AA}"/>
    <hyperlink ref="A20" location="L_Chimie!A133" display="L2 Chimie" xr:uid="{253473B3-01CD-4BB5-95B7-9B89926DD821}"/>
    <hyperlink ref="A21" location="L_Chimie!A160" display="L2 Chimie LAS A" xr:uid="{3587CEF3-90D9-4AF8-8118-CD953698B93B}"/>
    <hyperlink ref="A22" location="L_Chimie!A190" display="L2 Chimie LAS B" xr:uid="{142A6B2A-EEC5-49A6-A8D3-11D3726223C7}"/>
    <hyperlink ref="A23" location="L_Chimie!A227" display="L3 Chimie" xr:uid="{F6A9C533-5387-435C-A8AF-4EB0CAF78E4A}"/>
    <hyperlink ref="A24" location="L_Chimie!A254" display="L3 Chimie LAS B" xr:uid="{3BAFE42B-362C-4A4A-82E2-EB8A9EE4753A}"/>
  </hyperlinks>
  <pageMargins left="0.7" right="0.7" top="0.75" bottom="0.75" header="0.3" footer="0.3"/>
  <pageSetup paperSize="8" scale="84" fitToHeight="0" orientation="landscape" verticalDpi="4294967295" r:id="rId1"/>
  <ignoredErrors>
    <ignoredError sqref="J32:J49 J54:J69 G71:H71 J75:J83 J88:J94 J135:J143 J149:J151 J163:J173 J178:J186 J226:J234 J242:J247 J101:J107 J110:J113 J118:J124 J127:J130 J198:K199 J193:J197 J204:K204 J202:J203 J153:J156 J201:K201 K200 J209:J215 J239:J240 J217:J220" formulaRange="1"/>
    <ignoredError sqref="L40 K120 K212" numberStoredAsText="1"/>
    <ignoredError sqref="K194:K195" numberStoredAsText="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AH720"/>
  <sheetViews>
    <sheetView showGridLines="0" zoomScale="90" zoomScaleNormal="90" workbookViewId="0">
      <selection activeCell="P3" sqref="P3"/>
    </sheetView>
  </sheetViews>
  <sheetFormatPr baseColWidth="10" defaultColWidth="10.81640625" defaultRowHeight="12" customHeight="1" x14ac:dyDescent="0.25"/>
  <cols>
    <col min="1" max="1" width="7.81640625" style="241" bestFit="1" customWidth="1"/>
    <col min="2" max="2" width="34.1796875" style="241" bestFit="1" customWidth="1"/>
    <col min="3" max="3" width="2.1796875" style="241" customWidth="1"/>
    <col min="4" max="5" width="4.1796875" style="85" customWidth="1"/>
    <col min="6" max="6" width="4.1796875" style="3" bestFit="1" customWidth="1"/>
    <col min="7" max="8" width="3.453125" style="3" bestFit="1" customWidth="1"/>
    <col min="9" max="9" width="2.54296875" style="3" bestFit="1" customWidth="1"/>
    <col min="10" max="10" width="8.81640625" style="3" customWidth="1"/>
    <col min="11" max="11" width="15.90625" style="242" customWidth="1"/>
    <col min="12" max="21" width="9.81640625" style="242" customWidth="1"/>
    <col min="22" max="29" width="3.54296875" style="242" customWidth="1"/>
    <col min="30" max="30" width="14.1796875" style="577" customWidth="1"/>
    <col min="31" max="16384" width="10.81640625" style="241"/>
  </cols>
  <sheetData>
    <row r="1" spans="1:30" s="3" customFormat="1" ht="20.5" customHeight="1" x14ac:dyDescent="0.25">
      <c r="A1" s="125" t="s">
        <v>1051</v>
      </c>
      <c r="D1" s="85"/>
      <c r="E1" s="85"/>
      <c r="F1" s="2"/>
      <c r="G1" s="2"/>
      <c r="H1" s="2"/>
      <c r="I1" s="2"/>
      <c r="J1" s="2"/>
      <c r="K1" s="2"/>
      <c r="L1" s="2"/>
      <c r="M1" s="2"/>
      <c r="N1" s="2"/>
      <c r="O1" s="2"/>
      <c r="P1" s="2"/>
      <c r="Q1" s="2"/>
      <c r="R1" s="2"/>
      <c r="S1" s="2"/>
      <c r="T1" s="2"/>
      <c r="U1" s="2"/>
      <c r="AD1" s="380"/>
    </row>
    <row r="2" spans="1:30" s="3" customFormat="1" ht="19.25" customHeight="1" x14ac:dyDescent="0.25">
      <c r="A2" s="125" t="s">
        <v>1052</v>
      </c>
      <c r="D2" s="85"/>
      <c r="E2" s="85"/>
      <c r="F2" s="2"/>
      <c r="G2" s="2"/>
      <c r="H2" s="2"/>
      <c r="I2" s="2"/>
      <c r="J2" s="2"/>
      <c r="K2" s="2"/>
      <c r="L2" s="2"/>
      <c r="M2" s="2"/>
      <c r="N2" s="2"/>
      <c r="O2" s="2"/>
      <c r="P2" s="2"/>
      <c r="Q2" s="2"/>
      <c r="R2" s="2"/>
      <c r="S2" s="2"/>
      <c r="T2" s="2"/>
      <c r="U2" s="2"/>
      <c r="AD2" s="380"/>
    </row>
    <row r="3" spans="1:30" s="3" customFormat="1" ht="23.5" customHeight="1" thickBot="1" x14ac:dyDescent="0.3">
      <c r="A3" s="126" t="s">
        <v>1184</v>
      </c>
      <c r="D3" s="85"/>
      <c r="E3" s="85"/>
      <c r="K3" s="2"/>
      <c r="L3" s="2"/>
      <c r="M3" s="2"/>
      <c r="N3" s="2"/>
      <c r="O3" s="2"/>
      <c r="P3" s="2"/>
      <c r="Q3" s="2"/>
      <c r="R3" s="2"/>
      <c r="S3" s="2"/>
      <c r="T3" s="2"/>
      <c r="U3" s="2"/>
      <c r="AD3" s="380"/>
    </row>
    <row r="4" spans="1:30" s="3" customFormat="1" ht="36" customHeight="1" thickBot="1" x14ac:dyDescent="0.3">
      <c r="A4" s="1054" t="s">
        <v>1154</v>
      </c>
      <c r="B4" s="1055"/>
      <c r="C4" s="1055"/>
      <c r="D4" s="1055"/>
      <c r="E4" s="1055"/>
      <c r="F4" s="1055"/>
      <c r="G4" s="1055"/>
      <c r="H4" s="1055"/>
      <c r="I4" s="1055"/>
      <c r="J4" s="1055"/>
      <c r="K4" s="1055"/>
      <c r="L4" s="1055"/>
      <c r="M4" s="1055"/>
      <c r="N4" s="1056"/>
      <c r="O4" s="2"/>
      <c r="P4" s="2"/>
      <c r="Q4" s="2"/>
      <c r="R4" s="2"/>
      <c r="S4" s="2"/>
      <c r="T4" s="2"/>
      <c r="U4" s="2"/>
      <c r="AD4" s="380"/>
    </row>
    <row r="5" spans="1:30" s="3" customFormat="1" ht="104" customHeight="1" thickBot="1" x14ac:dyDescent="0.3">
      <c r="A5" s="1040" t="s">
        <v>1139</v>
      </c>
      <c r="B5" s="1041"/>
      <c r="C5" s="1041"/>
      <c r="D5" s="1041"/>
      <c r="E5" s="1041"/>
      <c r="F5" s="1041"/>
      <c r="G5" s="1041"/>
      <c r="H5" s="1041"/>
      <c r="I5" s="1041"/>
      <c r="J5" s="1041"/>
      <c r="K5" s="1041"/>
      <c r="L5" s="1041"/>
      <c r="M5" s="1041"/>
      <c r="N5" s="1042"/>
      <c r="O5" s="2"/>
      <c r="P5" s="2"/>
      <c r="Q5" s="2"/>
      <c r="R5" s="2"/>
      <c r="S5" s="2"/>
      <c r="T5" s="2"/>
      <c r="U5" s="2"/>
      <c r="AD5" s="380"/>
    </row>
    <row r="6" spans="1:30" s="3" customFormat="1" ht="32.5" customHeight="1" thickBot="1" x14ac:dyDescent="0.3">
      <c r="A6" s="1043" t="s">
        <v>1140</v>
      </c>
      <c r="B6" s="1044"/>
      <c r="C6" s="1044"/>
      <c r="D6" s="1044"/>
      <c r="E6" s="1044"/>
      <c r="F6" s="1044"/>
      <c r="G6" s="1044"/>
      <c r="H6" s="1044"/>
      <c r="I6" s="1044"/>
      <c r="J6" s="1044"/>
      <c r="K6" s="1044"/>
      <c r="L6" s="1044"/>
      <c r="M6" s="1044"/>
      <c r="N6" s="1045"/>
      <c r="O6" s="2"/>
      <c r="P6" s="2"/>
      <c r="Q6" s="2"/>
      <c r="R6" s="2"/>
      <c r="S6" s="2"/>
      <c r="T6" s="2"/>
      <c r="U6" s="2"/>
      <c r="AD6" s="380"/>
    </row>
    <row r="7" spans="1:30" s="3" customFormat="1" ht="18.649999999999999" customHeight="1" thickBot="1" x14ac:dyDescent="0.3">
      <c r="A7" s="1043" t="s">
        <v>1053</v>
      </c>
      <c r="B7" s="1046"/>
      <c r="C7" s="1046"/>
      <c r="D7" s="1046"/>
      <c r="E7" s="1046"/>
      <c r="F7" s="1046"/>
      <c r="G7" s="1046"/>
      <c r="H7" s="1046"/>
      <c r="I7" s="1046"/>
      <c r="J7" s="1046"/>
      <c r="K7" s="1046"/>
      <c r="L7" s="1046"/>
      <c r="M7" s="1046"/>
      <c r="N7" s="1047"/>
      <c r="O7" s="2"/>
      <c r="P7" s="2"/>
      <c r="Q7" s="2"/>
      <c r="R7" s="2"/>
      <c r="S7" s="2"/>
      <c r="T7" s="2"/>
      <c r="U7" s="2"/>
      <c r="AD7" s="380"/>
    </row>
    <row r="8" spans="1:30" s="3" customFormat="1" ht="15.5" thickBot="1" x14ac:dyDescent="0.3">
      <c r="A8" s="127" t="s">
        <v>966</v>
      </c>
      <c r="D8" s="85"/>
      <c r="E8" s="85"/>
      <c r="F8" s="2"/>
      <c r="G8" s="2"/>
      <c r="H8" s="2"/>
      <c r="I8" s="2"/>
      <c r="J8" s="2"/>
      <c r="K8" s="2"/>
      <c r="L8" s="2"/>
      <c r="M8" s="2"/>
      <c r="N8" s="2"/>
      <c r="O8" s="2"/>
      <c r="P8" s="2"/>
      <c r="Q8" s="2"/>
      <c r="R8" s="2"/>
      <c r="S8" s="2"/>
      <c r="T8" s="2"/>
      <c r="U8" s="2"/>
      <c r="AD8" s="380"/>
    </row>
    <row r="9" spans="1:30" s="3" customFormat="1" ht="10.5" x14ac:dyDescent="0.25">
      <c r="A9" s="128" t="s">
        <v>906</v>
      </c>
      <c r="B9" s="1048" t="s">
        <v>967</v>
      </c>
      <c r="C9" s="1048"/>
      <c r="D9" s="1048"/>
      <c r="E9" s="1048"/>
      <c r="F9" s="1048"/>
      <c r="G9" s="1048"/>
      <c r="H9" s="1048"/>
      <c r="I9" s="1048"/>
      <c r="J9" s="1048"/>
      <c r="K9" s="1049"/>
      <c r="L9" s="2"/>
      <c r="M9" s="2"/>
      <c r="N9" s="2"/>
      <c r="O9" s="2"/>
      <c r="P9" s="2"/>
      <c r="Q9" s="2"/>
      <c r="R9" s="2"/>
      <c r="S9" s="2"/>
      <c r="T9" s="2"/>
      <c r="U9" s="2"/>
      <c r="AD9" s="380"/>
    </row>
    <row r="10" spans="1:30" s="3" customFormat="1" ht="10.5" x14ac:dyDescent="0.25">
      <c r="A10" s="129" t="s">
        <v>907</v>
      </c>
      <c r="B10" s="1050" t="s">
        <v>968</v>
      </c>
      <c r="C10" s="1050"/>
      <c r="D10" s="1050"/>
      <c r="E10" s="1050"/>
      <c r="F10" s="1050"/>
      <c r="G10" s="1050"/>
      <c r="H10" s="1050"/>
      <c r="I10" s="1050"/>
      <c r="J10" s="1050"/>
      <c r="K10" s="1051"/>
      <c r="L10" s="2"/>
      <c r="M10" s="2"/>
      <c r="N10" s="2"/>
      <c r="O10" s="2"/>
      <c r="P10" s="2"/>
      <c r="Q10" s="2"/>
      <c r="R10" s="2"/>
      <c r="S10" s="2"/>
      <c r="T10" s="2"/>
      <c r="U10" s="2"/>
      <c r="AD10" s="380"/>
    </row>
    <row r="11" spans="1:30" s="3" customFormat="1" ht="10.5" x14ac:dyDescent="0.25">
      <c r="A11" s="129" t="s">
        <v>908</v>
      </c>
      <c r="B11" s="1050" t="s">
        <v>969</v>
      </c>
      <c r="C11" s="1050"/>
      <c r="D11" s="1050"/>
      <c r="E11" s="1050"/>
      <c r="F11" s="1050"/>
      <c r="G11" s="1050"/>
      <c r="H11" s="1050"/>
      <c r="I11" s="1050"/>
      <c r="J11" s="1050"/>
      <c r="K11" s="1051"/>
      <c r="L11" s="2"/>
      <c r="M11" s="2"/>
      <c r="N11" s="2"/>
      <c r="O11" s="2"/>
      <c r="P11" s="2"/>
      <c r="Q11" s="2"/>
      <c r="R11" s="2"/>
      <c r="S11" s="2"/>
      <c r="T11" s="2"/>
      <c r="U11" s="2"/>
      <c r="AD11" s="380"/>
    </row>
    <row r="12" spans="1:30" s="3" customFormat="1" ht="10.5" x14ac:dyDescent="0.25">
      <c r="A12" s="129" t="s">
        <v>909</v>
      </c>
      <c r="B12" s="1050" t="s">
        <v>1054</v>
      </c>
      <c r="C12" s="1050"/>
      <c r="D12" s="1050"/>
      <c r="E12" s="1050"/>
      <c r="F12" s="1050"/>
      <c r="G12" s="1050"/>
      <c r="H12" s="1050"/>
      <c r="I12" s="1050"/>
      <c r="J12" s="1050"/>
      <c r="K12" s="1051"/>
      <c r="L12" s="2"/>
      <c r="M12" s="2"/>
      <c r="N12" s="2"/>
      <c r="O12" s="2"/>
      <c r="P12" s="2"/>
      <c r="Q12" s="2"/>
      <c r="R12" s="2"/>
      <c r="S12" s="2"/>
      <c r="T12" s="2"/>
      <c r="U12" s="2"/>
      <c r="AD12" s="380"/>
    </row>
    <row r="13" spans="1:30" s="3" customFormat="1" ht="10.5" x14ac:dyDescent="0.25">
      <c r="A13" s="129" t="s">
        <v>910</v>
      </c>
      <c r="B13" s="1050" t="s">
        <v>970</v>
      </c>
      <c r="C13" s="1050"/>
      <c r="D13" s="1050"/>
      <c r="E13" s="1050"/>
      <c r="F13" s="1050"/>
      <c r="G13" s="1050"/>
      <c r="H13" s="1050"/>
      <c r="I13" s="1050"/>
      <c r="J13" s="1050"/>
      <c r="K13" s="1051"/>
      <c r="L13" s="2"/>
      <c r="M13" s="2"/>
      <c r="N13" s="2"/>
      <c r="O13" s="2"/>
      <c r="P13" s="2"/>
      <c r="Q13" s="2"/>
      <c r="R13" s="2"/>
      <c r="S13" s="2"/>
      <c r="T13" s="2"/>
      <c r="U13" s="2"/>
      <c r="AD13" s="380"/>
    </row>
    <row r="14" spans="1:30" s="3" customFormat="1" ht="10.5" x14ac:dyDescent="0.25">
      <c r="A14" s="129" t="s">
        <v>911</v>
      </c>
      <c r="B14" s="1050" t="s">
        <v>1055</v>
      </c>
      <c r="C14" s="1050"/>
      <c r="D14" s="1050"/>
      <c r="E14" s="1050"/>
      <c r="F14" s="1050"/>
      <c r="G14" s="1050"/>
      <c r="H14" s="1050"/>
      <c r="I14" s="1050"/>
      <c r="J14" s="1050"/>
      <c r="K14" s="1051"/>
      <c r="L14" s="2"/>
      <c r="M14" s="2"/>
      <c r="N14" s="2"/>
      <c r="O14" s="2"/>
      <c r="P14" s="2"/>
      <c r="Q14" s="2"/>
      <c r="R14" s="2"/>
      <c r="S14" s="2"/>
      <c r="T14" s="2"/>
      <c r="U14" s="2"/>
      <c r="AD14" s="380"/>
    </row>
    <row r="15" spans="1:30" s="3" customFormat="1" ht="10.5" x14ac:dyDescent="0.25">
      <c r="A15" s="129" t="s">
        <v>912</v>
      </c>
      <c r="B15" s="1050" t="s">
        <v>1056</v>
      </c>
      <c r="C15" s="1050"/>
      <c r="D15" s="1050"/>
      <c r="E15" s="1050"/>
      <c r="F15" s="1050"/>
      <c r="G15" s="1050"/>
      <c r="H15" s="1050"/>
      <c r="I15" s="1050"/>
      <c r="J15" s="1050"/>
      <c r="K15" s="1051"/>
      <c r="L15" s="2"/>
      <c r="M15" s="2"/>
      <c r="N15" s="2"/>
      <c r="O15" s="2"/>
      <c r="P15" s="2"/>
      <c r="Q15" s="2"/>
      <c r="R15" s="2"/>
      <c r="S15" s="2"/>
      <c r="T15" s="2"/>
      <c r="U15" s="2"/>
      <c r="AD15" s="380"/>
    </row>
    <row r="16" spans="1:30" s="3" customFormat="1" ht="11" thickBot="1" x14ac:dyDescent="0.3">
      <c r="A16" s="130" t="s">
        <v>913</v>
      </c>
      <c r="B16" s="1052" t="s">
        <v>1057</v>
      </c>
      <c r="C16" s="1052"/>
      <c r="D16" s="1052"/>
      <c r="E16" s="1052"/>
      <c r="F16" s="1052"/>
      <c r="G16" s="1052"/>
      <c r="H16" s="1052"/>
      <c r="I16" s="1052"/>
      <c r="J16" s="1052"/>
      <c r="K16" s="1053"/>
      <c r="L16" s="2"/>
      <c r="M16" s="2"/>
      <c r="N16" s="2"/>
      <c r="O16" s="2"/>
      <c r="P16" s="2"/>
      <c r="Q16" s="2"/>
      <c r="R16" s="2"/>
      <c r="S16" s="2"/>
      <c r="T16" s="2"/>
      <c r="U16" s="2"/>
      <c r="AD16" s="380"/>
    </row>
    <row r="18" spans="1:30" ht="12" customHeight="1" x14ac:dyDescent="0.25">
      <c r="A18" s="132" t="s">
        <v>789</v>
      </c>
    </row>
    <row r="19" spans="1:30" ht="12" customHeight="1" x14ac:dyDescent="0.25">
      <c r="A19" s="132" t="s">
        <v>790</v>
      </c>
    </row>
    <row r="20" spans="1:30" ht="12" customHeight="1" x14ac:dyDescent="0.25">
      <c r="A20" s="132" t="s">
        <v>791</v>
      </c>
    </row>
    <row r="21" spans="1:30" ht="10.5" x14ac:dyDescent="0.25"/>
    <row r="22" spans="1:30" s="577" customFormat="1" ht="12" customHeight="1" x14ac:dyDescent="0.25">
      <c r="A22" s="682" t="s">
        <v>1018</v>
      </c>
      <c r="D22" s="85"/>
      <c r="E22" s="85"/>
      <c r="F22" s="380"/>
      <c r="G22" s="380"/>
      <c r="H22" s="380"/>
      <c r="I22" s="380"/>
      <c r="J22" s="380"/>
      <c r="K22" s="242"/>
      <c r="L22" s="242"/>
      <c r="M22" s="242"/>
      <c r="N22" s="242"/>
      <c r="O22" s="242"/>
      <c r="P22" s="242"/>
      <c r="Q22" s="242"/>
      <c r="R22" s="242"/>
      <c r="S22" s="242"/>
      <c r="T22" s="242"/>
      <c r="U22" s="242"/>
      <c r="V22" s="242"/>
      <c r="W22" s="242"/>
      <c r="X22" s="242"/>
      <c r="Y22" s="242"/>
      <c r="Z22" s="242"/>
      <c r="AA22" s="242"/>
      <c r="AB22" s="242"/>
      <c r="AC22" s="242"/>
    </row>
    <row r="23" spans="1:30" s="577" customFormat="1" ht="11.5" customHeight="1" thickBot="1" x14ac:dyDescent="0.3">
      <c r="A23" s="682" t="s">
        <v>1017</v>
      </c>
      <c r="D23" s="85"/>
      <c r="E23" s="85"/>
      <c r="F23" s="380"/>
      <c r="G23" s="380"/>
      <c r="H23" s="380"/>
      <c r="I23" s="380"/>
      <c r="J23" s="380"/>
      <c r="K23" s="242"/>
      <c r="L23" s="242"/>
      <c r="M23" s="242"/>
      <c r="N23" s="242"/>
      <c r="O23" s="242"/>
      <c r="P23" s="242"/>
      <c r="Q23" s="242"/>
      <c r="R23" s="242"/>
      <c r="S23" s="242"/>
      <c r="T23" s="242"/>
      <c r="U23" s="242"/>
      <c r="V23" s="242"/>
      <c r="W23" s="242"/>
      <c r="X23" s="242"/>
      <c r="Y23" s="242"/>
      <c r="Z23" s="242"/>
      <c r="AA23" s="242"/>
      <c r="AB23" s="242"/>
      <c r="AC23" s="242"/>
    </row>
    <row r="24" spans="1:30" s="577" customFormat="1" ht="12" customHeight="1" thickBot="1" x14ac:dyDescent="0.3">
      <c r="D24" s="85"/>
      <c r="E24" s="85"/>
      <c r="F24" s="380"/>
      <c r="G24" s="380"/>
      <c r="H24" s="380"/>
      <c r="I24" s="380"/>
      <c r="J24" s="380"/>
      <c r="K24" s="1057" t="s">
        <v>987</v>
      </c>
      <c r="L24" s="1060"/>
      <c r="M24" s="1060"/>
      <c r="N24" s="1060"/>
      <c r="O24" s="1060"/>
      <c r="P24" s="1060"/>
      <c r="Q24" s="1060"/>
      <c r="R24" s="1058"/>
      <c r="S24" s="1060" t="s">
        <v>988</v>
      </c>
      <c r="T24" s="1060"/>
      <c r="U24" s="1058"/>
      <c r="V24" s="85"/>
      <c r="W24" s="85"/>
      <c r="X24" s="85"/>
      <c r="Y24" s="85"/>
      <c r="Z24" s="85"/>
      <c r="AA24" s="85"/>
      <c r="AB24" s="85"/>
      <c r="AC24" s="85"/>
    </row>
    <row r="25" spans="1:30" s="577" customFormat="1" ht="12" customHeight="1" thickBot="1" x14ac:dyDescent="0.3">
      <c r="D25" s="85"/>
      <c r="E25" s="85"/>
      <c r="F25" s="380"/>
      <c r="G25" s="380"/>
      <c r="H25" s="380"/>
      <c r="I25" s="380"/>
      <c r="J25" s="380"/>
      <c r="K25" s="1057" t="s">
        <v>1006</v>
      </c>
      <c r="L25" s="1060"/>
      <c r="M25" s="1060"/>
      <c r="N25" s="1058"/>
      <c r="O25" s="1057" t="s">
        <v>1007</v>
      </c>
      <c r="P25" s="1060"/>
      <c r="Q25" s="1060"/>
      <c r="R25" s="1058"/>
      <c r="S25" s="1060" t="s">
        <v>1007</v>
      </c>
      <c r="T25" s="1060"/>
      <c r="U25" s="1058"/>
      <c r="V25" s="85"/>
      <c r="W25" s="85"/>
      <c r="X25" s="85"/>
      <c r="Y25" s="85"/>
      <c r="Z25" s="85"/>
      <c r="AA25" s="85"/>
      <c r="AB25" s="85"/>
      <c r="AC25" s="85"/>
    </row>
    <row r="26" spans="1:30" s="577" customFormat="1" ht="12" customHeight="1" thickBot="1" x14ac:dyDescent="0.3">
      <c r="A26" s="683"/>
      <c r="B26" s="684" t="s">
        <v>789</v>
      </c>
      <c r="C26" s="685"/>
      <c r="D26" s="85"/>
      <c r="E26" s="85"/>
      <c r="F26" s="405"/>
      <c r="G26" s="405"/>
      <c r="H26" s="405"/>
      <c r="I26" s="405"/>
      <c r="J26" s="409"/>
      <c r="K26" s="1057" t="s">
        <v>1008</v>
      </c>
      <c r="L26" s="1058"/>
      <c r="M26" s="244" t="s">
        <v>1009</v>
      </c>
      <c r="N26" s="244" t="s">
        <v>4</v>
      </c>
      <c r="O26" s="1057" t="s">
        <v>1008</v>
      </c>
      <c r="P26" s="1058"/>
      <c r="Q26" s="244" t="s">
        <v>1009</v>
      </c>
      <c r="R26" s="244" t="s">
        <v>4</v>
      </c>
      <c r="S26" s="244" t="s">
        <v>1008</v>
      </c>
      <c r="T26" s="244" t="s">
        <v>1009</v>
      </c>
      <c r="U26" s="245" t="s">
        <v>4</v>
      </c>
      <c r="V26" s="1059" t="s">
        <v>980</v>
      </c>
      <c r="W26" s="1034"/>
      <c r="X26" s="1034"/>
      <c r="Y26" s="1034"/>
      <c r="Z26" s="1034"/>
      <c r="AA26" s="1034"/>
      <c r="AB26" s="1034"/>
      <c r="AC26" s="1035"/>
    </row>
    <row r="27" spans="1:30" s="577" customFormat="1" ht="23.5" customHeight="1" thickBot="1" x14ac:dyDescent="0.3">
      <c r="A27" s="683"/>
      <c r="B27" s="686" t="s">
        <v>6</v>
      </c>
      <c r="C27" s="683"/>
      <c r="D27" s="138" t="s">
        <v>1019</v>
      </c>
      <c r="E27" s="140" t="s">
        <v>1022</v>
      </c>
      <c r="F27" s="247" t="s">
        <v>1</v>
      </c>
      <c r="G27" s="248" t="s">
        <v>2</v>
      </c>
      <c r="H27" s="248" t="s">
        <v>3</v>
      </c>
      <c r="I27" s="248" t="s">
        <v>4</v>
      </c>
      <c r="J27" s="249" t="s">
        <v>5</v>
      </c>
      <c r="K27" s="1" t="s">
        <v>895</v>
      </c>
      <c r="L27" s="250" t="s">
        <v>896</v>
      </c>
      <c r="M27" s="250" t="s">
        <v>897</v>
      </c>
      <c r="N27" s="250" t="s">
        <v>898</v>
      </c>
      <c r="O27" s="250" t="s">
        <v>899</v>
      </c>
      <c r="P27" s="250" t="s">
        <v>900</v>
      </c>
      <c r="Q27" s="250" t="s">
        <v>901</v>
      </c>
      <c r="R27" s="250" t="s">
        <v>902</v>
      </c>
      <c r="S27" s="250" t="s">
        <v>903</v>
      </c>
      <c r="T27" s="250" t="s">
        <v>904</v>
      </c>
      <c r="U27" s="250" t="s">
        <v>905</v>
      </c>
      <c r="V27" s="138" t="s">
        <v>906</v>
      </c>
      <c r="W27" s="139" t="s">
        <v>907</v>
      </c>
      <c r="X27" s="139" t="s">
        <v>908</v>
      </c>
      <c r="Y27" s="139" t="s">
        <v>909</v>
      </c>
      <c r="Z27" s="139" t="s">
        <v>910</v>
      </c>
      <c r="AA27" s="139" t="s">
        <v>911</v>
      </c>
      <c r="AB27" s="139" t="s">
        <v>912</v>
      </c>
      <c r="AC27" s="140" t="s">
        <v>913</v>
      </c>
      <c r="AD27" s="837" t="s">
        <v>1013</v>
      </c>
    </row>
    <row r="28" spans="1:30" s="577" customFormat="1" ht="12" customHeight="1" x14ac:dyDescent="0.25">
      <c r="A28" s="687" t="s">
        <v>754</v>
      </c>
      <c r="B28" s="688" t="s">
        <v>7</v>
      </c>
      <c r="C28" s="689" t="s">
        <v>963</v>
      </c>
      <c r="D28" s="214"/>
      <c r="E28" s="183"/>
      <c r="F28" s="629">
        <v>9</v>
      </c>
      <c r="G28" s="389">
        <v>30</v>
      </c>
      <c r="H28" s="389">
        <v>30</v>
      </c>
      <c r="I28" s="390"/>
      <c r="J28" s="444">
        <f>SUM(G28:I28)</f>
        <v>60</v>
      </c>
      <c r="K28" s="251" t="s">
        <v>1120</v>
      </c>
      <c r="L28" s="252"/>
      <c r="M28" s="252" t="s">
        <v>924</v>
      </c>
      <c r="N28" s="253"/>
      <c r="O28" s="253" t="s">
        <v>1121</v>
      </c>
      <c r="P28" s="253"/>
      <c r="Q28" s="253"/>
      <c r="R28" s="215"/>
      <c r="S28" s="206" t="s">
        <v>920</v>
      </c>
      <c r="T28" s="182"/>
      <c r="U28" s="183"/>
      <c r="V28" s="146"/>
      <c r="W28" s="147"/>
      <c r="X28" s="147"/>
      <c r="Y28" s="147"/>
      <c r="Z28" s="147"/>
      <c r="AA28" s="147" t="s">
        <v>25</v>
      </c>
      <c r="AB28" s="147" t="s">
        <v>25</v>
      </c>
      <c r="AC28" s="175" t="s">
        <v>25</v>
      </c>
      <c r="AD28" s="254"/>
    </row>
    <row r="29" spans="1:30" s="577" customFormat="1" ht="12" customHeight="1" x14ac:dyDescent="0.25">
      <c r="A29" s="687" t="s">
        <v>496</v>
      </c>
      <c r="B29" s="690" t="s">
        <v>497</v>
      </c>
      <c r="C29" s="689" t="s">
        <v>963</v>
      </c>
      <c r="D29" s="148"/>
      <c r="E29" s="192"/>
      <c r="F29" s="195">
        <v>5</v>
      </c>
      <c r="G29" s="691">
        <v>15</v>
      </c>
      <c r="H29" s="691">
        <v>15</v>
      </c>
      <c r="I29" s="692"/>
      <c r="J29" s="425">
        <f t="shared" ref="J29:J37" si="0">SUM(G29:I29)</f>
        <v>30</v>
      </c>
      <c r="K29" s="157" t="s">
        <v>1104</v>
      </c>
      <c r="L29" s="157" t="s">
        <v>1104</v>
      </c>
      <c r="M29" s="159"/>
      <c r="N29" s="159"/>
      <c r="O29" s="159"/>
      <c r="P29" s="159"/>
      <c r="Q29" s="159"/>
      <c r="R29" s="185"/>
      <c r="S29" s="255" t="s">
        <v>930</v>
      </c>
      <c r="T29" s="256"/>
      <c r="U29" s="257"/>
      <c r="V29" s="258" t="s">
        <v>25</v>
      </c>
      <c r="W29" s="256"/>
      <c r="X29" s="256"/>
      <c r="Y29" s="256"/>
      <c r="Z29" s="256"/>
      <c r="AA29" s="256" t="s">
        <v>25</v>
      </c>
      <c r="AB29" s="256" t="s">
        <v>25</v>
      </c>
      <c r="AC29" s="257" t="s">
        <v>25</v>
      </c>
      <c r="AD29" s="259" t="s">
        <v>378</v>
      </c>
    </row>
    <row r="30" spans="1:30" s="696" customFormat="1" ht="12" customHeight="1" x14ac:dyDescent="0.25">
      <c r="A30" s="693" t="s">
        <v>126</v>
      </c>
      <c r="B30" s="694" t="s">
        <v>623</v>
      </c>
      <c r="C30" s="695" t="s">
        <v>963</v>
      </c>
      <c r="D30" s="260"/>
      <c r="E30" s="261"/>
      <c r="F30" s="195">
        <v>4</v>
      </c>
      <c r="G30" s="691">
        <v>15</v>
      </c>
      <c r="H30" s="691">
        <v>15</v>
      </c>
      <c r="I30" s="692"/>
      <c r="J30" s="425">
        <f t="shared" si="0"/>
        <v>30</v>
      </c>
      <c r="K30" s="262" t="s">
        <v>929</v>
      </c>
      <c r="L30" s="157" t="s">
        <v>0</v>
      </c>
      <c r="M30" s="159"/>
      <c r="N30" s="159"/>
      <c r="O30" s="157" t="s">
        <v>931</v>
      </c>
      <c r="P30" s="159"/>
      <c r="Q30" s="159"/>
      <c r="R30" s="185"/>
      <c r="S30" s="255" t="s">
        <v>931</v>
      </c>
      <c r="T30" s="256"/>
      <c r="U30" s="257"/>
      <c r="V30" s="258"/>
      <c r="W30" s="256"/>
      <c r="X30" s="256"/>
      <c r="Y30" s="256"/>
      <c r="Z30" s="256"/>
      <c r="AA30" s="256"/>
      <c r="AB30" s="256" t="s">
        <v>25</v>
      </c>
      <c r="AC30" s="257"/>
      <c r="AD30" s="263" t="s">
        <v>625</v>
      </c>
    </row>
    <row r="31" spans="1:30" s="577" customFormat="1" ht="12" customHeight="1" x14ac:dyDescent="0.25">
      <c r="A31" s="697" t="s">
        <v>376</v>
      </c>
      <c r="B31" s="698" t="s">
        <v>8</v>
      </c>
      <c r="C31" s="689" t="s">
        <v>964</v>
      </c>
      <c r="D31" s="148"/>
      <c r="E31" s="192"/>
      <c r="F31" s="195">
        <v>3</v>
      </c>
      <c r="G31" s="691">
        <v>15</v>
      </c>
      <c r="H31" s="691">
        <v>15</v>
      </c>
      <c r="I31" s="691"/>
      <c r="J31" s="425">
        <f t="shared" si="0"/>
        <v>30</v>
      </c>
      <c r="K31" s="262" t="s">
        <v>935</v>
      </c>
      <c r="L31" s="242"/>
      <c r="M31" s="159"/>
      <c r="N31" s="159"/>
      <c r="O31" s="159" t="s">
        <v>928</v>
      </c>
      <c r="P31" s="159"/>
      <c r="Q31" s="159"/>
      <c r="R31" s="185"/>
      <c r="S31" s="255" t="s">
        <v>914</v>
      </c>
      <c r="T31" s="256"/>
      <c r="U31" s="257"/>
      <c r="V31" s="258"/>
      <c r="W31" s="256"/>
      <c r="X31" s="256"/>
      <c r="Y31" s="256"/>
      <c r="Z31" s="256"/>
      <c r="AA31" s="256" t="s">
        <v>25</v>
      </c>
      <c r="AB31" s="256" t="s">
        <v>25</v>
      </c>
      <c r="AC31" s="257" t="s">
        <v>25</v>
      </c>
      <c r="AD31" s="264"/>
    </row>
    <row r="32" spans="1:30" s="577" customFormat="1" ht="12" customHeight="1" x14ac:dyDescent="0.25">
      <c r="A32" s="699" t="s">
        <v>9</v>
      </c>
      <c r="B32" s="700" t="s">
        <v>10</v>
      </c>
      <c r="C32" s="689"/>
      <c r="D32" s="148"/>
      <c r="E32" s="192"/>
      <c r="F32" s="195" t="s">
        <v>0</v>
      </c>
      <c r="G32" s="691">
        <v>15</v>
      </c>
      <c r="H32" s="691">
        <v>15</v>
      </c>
      <c r="I32" s="691"/>
      <c r="J32" s="425">
        <f t="shared" si="0"/>
        <v>30</v>
      </c>
      <c r="K32" s="184"/>
      <c r="L32" s="159"/>
      <c r="M32" s="159"/>
      <c r="N32" s="159"/>
      <c r="O32" s="159"/>
      <c r="P32" s="159"/>
      <c r="Q32" s="159"/>
      <c r="R32" s="185"/>
      <c r="S32" s="255"/>
      <c r="T32" s="256"/>
      <c r="U32" s="257"/>
      <c r="V32" s="258"/>
      <c r="W32" s="256"/>
      <c r="X32" s="256"/>
      <c r="Y32" s="256"/>
      <c r="Z32" s="256"/>
      <c r="AA32" s="256"/>
      <c r="AB32" s="256"/>
      <c r="AC32" s="257"/>
      <c r="AD32" s="264"/>
    </row>
    <row r="33" spans="1:30" s="577" customFormat="1" ht="12" customHeight="1" x14ac:dyDescent="0.25">
      <c r="A33" s="697"/>
      <c r="B33" s="701" t="s">
        <v>11</v>
      </c>
      <c r="C33" s="689" t="s">
        <v>964</v>
      </c>
      <c r="D33" s="148"/>
      <c r="E33" s="192"/>
      <c r="F33" s="195">
        <v>3</v>
      </c>
      <c r="G33" s="691">
        <v>10</v>
      </c>
      <c r="H33" s="691">
        <v>10</v>
      </c>
      <c r="I33" s="691">
        <v>10</v>
      </c>
      <c r="J33" s="425">
        <f t="shared" si="0"/>
        <v>30</v>
      </c>
      <c r="K33" s="184"/>
      <c r="L33" s="159"/>
      <c r="M33" s="159"/>
      <c r="N33" s="159"/>
      <c r="O33" s="159"/>
      <c r="P33" s="159"/>
      <c r="Q33" s="159"/>
      <c r="R33" s="185"/>
      <c r="S33" s="255"/>
      <c r="T33" s="256"/>
      <c r="U33" s="257"/>
      <c r="V33" s="258"/>
      <c r="W33" s="256"/>
      <c r="X33" s="256"/>
      <c r="Y33" s="256"/>
      <c r="Z33" s="256"/>
      <c r="AA33" s="256"/>
      <c r="AB33" s="256"/>
      <c r="AC33" s="257"/>
      <c r="AD33" s="264"/>
    </row>
    <row r="34" spans="1:30" s="577" customFormat="1" ht="12" customHeight="1" x14ac:dyDescent="0.25">
      <c r="A34" s="699" t="s">
        <v>12</v>
      </c>
      <c r="B34" s="702" t="s">
        <v>13</v>
      </c>
      <c r="C34" s="689"/>
      <c r="D34" s="148"/>
      <c r="E34" s="192"/>
      <c r="F34" s="195" t="s">
        <v>0</v>
      </c>
      <c r="G34" s="691"/>
      <c r="H34" s="691"/>
      <c r="I34" s="691"/>
      <c r="J34" s="425"/>
      <c r="K34" s="184"/>
      <c r="L34" s="159"/>
      <c r="M34" s="159"/>
      <c r="N34" s="159"/>
      <c r="O34" s="159"/>
      <c r="P34" s="159"/>
      <c r="Q34" s="159"/>
      <c r="R34" s="185"/>
      <c r="S34" s="255"/>
      <c r="T34" s="256"/>
      <c r="U34" s="257"/>
      <c r="V34" s="258"/>
      <c r="W34" s="256"/>
      <c r="X34" s="256"/>
      <c r="Y34" s="256"/>
      <c r="Z34" s="256"/>
      <c r="AA34" s="256"/>
      <c r="AB34" s="256"/>
      <c r="AC34" s="257"/>
      <c r="AD34" s="264"/>
    </row>
    <row r="35" spans="1:30" s="380" customFormat="1" ht="10.5" x14ac:dyDescent="0.25">
      <c r="A35" s="401" t="s">
        <v>14</v>
      </c>
      <c r="B35" s="551" t="s">
        <v>15</v>
      </c>
      <c r="C35" s="194" t="s">
        <v>965</v>
      </c>
      <c r="D35" s="148"/>
      <c r="E35" s="149"/>
      <c r="F35" s="591">
        <v>2</v>
      </c>
      <c r="G35" s="401">
        <v>2</v>
      </c>
      <c r="H35" s="401">
        <v>12</v>
      </c>
      <c r="I35" s="401"/>
      <c r="J35" s="703">
        <f>SUM(G35:I35)</f>
        <v>14</v>
      </c>
      <c r="K35" s="155" t="s">
        <v>1092</v>
      </c>
      <c r="L35" s="156" t="s">
        <v>1092</v>
      </c>
      <c r="M35" s="158"/>
      <c r="N35" s="158"/>
      <c r="O35" s="158"/>
      <c r="P35" s="158"/>
      <c r="Q35" s="158"/>
      <c r="R35" s="160"/>
      <c r="S35" s="615" t="s">
        <v>1111</v>
      </c>
      <c r="T35" s="158"/>
      <c r="U35" s="160"/>
      <c r="V35" s="208"/>
      <c r="W35" s="149" t="s">
        <v>25</v>
      </c>
      <c r="X35" s="149"/>
      <c r="Y35" s="149"/>
      <c r="Z35" s="149"/>
      <c r="AA35" s="149"/>
      <c r="AB35" s="149"/>
      <c r="AC35" s="192"/>
      <c r="AD35" s="616" t="s">
        <v>137</v>
      </c>
    </row>
    <row r="36" spans="1:30" s="380" customFormat="1" ht="10.5" x14ac:dyDescent="0.25">
      <c r="A36" s="401" t="s">
        <v>16</v>
      </c>
      <c r="B36" s="551" t="s">
        <v>17</v>
      </c>
      <c r="C36" s="194" t="s">
        <v>965</v>
      </c>
      <c r="D36" s="148"/>
      <c r="E36" s="149"/>
      <c r="F36" s="591">
        <v>2</v>
      </c>
      <c r="G36" s="401">
        <v>20</v>
      </c>
      <c r="H36" s="401">
        <v>0</v>
      </c>
      <c r="I36" s="401"/>
      <c r="J36" s="703">
        <f>SUM(G36:I36)</f>
        <v>20</v>
      </c>
      <c r="K36" s="155" t="s">
        <v>1092</v>
      </c>
      <c r="L36" s="156" t="s">
        <v>1092</v>
      </c>
      <c r="M36" s="156"/>
      <c r="N36" s="156"/>
      <c r="O36" s="156"/>
      <c r="P36" s="156"/>
      <c r="Q36" s="156"/>
      <c r="R36" s="282"/>
      <c r="S36" s="615" t="s">
        <v>1111</v>
      </c>
      <c r="T36" s="158"/>
      <c r="U36" s="160"/>
      <c r="V36" s="208"/>
      <c r="W36" s="149"/>
      <c r="X36" s="149" t="s">
        <v>25</v>
      </c>
      <c r="Y36" s="149" t="s">
        <v>25</v>
      </c>
      <c r="Z36" s="149"/>
      <c r="AA36" s="149"/>
      <c r="AB36" s="149"/>
      <c r="AC36" s="192"/>
      <c r="AD36" s="616"/>
    </row>
    <row r="37" spans="1:30" s="577" customFormat="1" ht="12" customHeight="1" thickBot="1" x14ac:dyDescent="0.3">
      <c r="A37" s="697" t="s">
        <v>18</v>
      </c>
      <c r="B37" s="698" t="s">
        <v>19</v>
      </c>
      <c r="C37" s="689" t="s">
        <v>965</v>
      </c>
      <c r="D37" s="150"/>
      <c r="E37" s="213"/>
      <c r="F37" s="455">
        <v>2</v>
      </c>
      <c r="G37" s="624"/>
      <c r="H37" s="624">
        <v>20</v>
      </c>
      <c r="I37" s="624"/>
      <c r="J37" s="625">
        <f t="shared" si="0"/>
        <v>20</v>
      </c>
      <c r="K37" s="201"/>
      <c r="L37" s="265"/>
      <c r="M37" s="265"/>
      <c r="N37" s="265"/>
      <c r="O37" s="265"/>
      <c r="P37" s="265"/>
      <c r="Q37" s="265"/>
      <c r="R37" s="202"/>
      <c r="S37" s="266"/>
      <c r="T37" s="267"/>
      <c r="U37" s="268"/>
      <c r="V37" s="269"/>
      <c r="W37" s="267"/>
      <c r="X37" s="267"/>
      <c r="Y37" s="267"/>
      <c r="Z37" s="267"/>
      <c r="AA37" s="267"/>
      <c r="AB37" s="267"/>
      <c r="AC37" s="268"/>
      <c r="AD37" s="270"/>
    </row>
    <row r="38" spans="1:30" s="577" customFormat="1" ht="12" customHeight="1" thickBot="1" x14ac:dyDescent="0.3">
      <c r="A38" s="704" t="s">
        <v>0</v>
      </c>
      <c r="B38" s="705"/>
      <c r="D38" s="85"/>
      <c r="E38" s="85"/>
      <c r="F38" s="706">
        <f>SUM(F28:F37)</f>
        <v>30</v>
      </c>
      <c r="G38" s="707">
        <f>SUM(G28:G37)</f>
        <v>122</v>
      </c>
      <c r="H38" s="707">
        <f>SUM(H28:H37)</f>
        <v>132</v>
      </c>
      <c r="I38" s="707">
        <f>SUM(I28:I37)</f>
        <v>10</v>
      </c>
      <c r="J38" s="708">
        <f>SUM(J28:J37)</f>
        <v>264</v>
      </c>
      <c r="K38" s="242"/>
      <c r="L38" s="242"/>
      <c r="M38" s="242"/>
      <c r="N38" s="242"/>
      <c r="O38" s="242"/>
      <c r="P38" s="242"/>
      <c r="Q38" s="242"/>
      <c r="R38" s="242"/>
      <c r="S38" s="242"/>
      <c r="T38" s="242"/>
      <c r="U38" s="242"/>
      <c r="V38" s="242"/>
      <c r="W38" s="242"/>
      <c r="X38" s="242"/>
      <c r="Y38" s="242"/>
      <c r="Z38" s="242"/>
      <c r="AA38" s="242"/>
      <c r="AB38" s="242"/>
      <c r="AC38" s="242"/>
    </row>
    <row r="39" spans="1:30" s="577" customFormat="1" ht="12" customHeight="1" x14ac:dyDescent="0.25">
      <c r="A39" s="704" t="s">
        <v>0</v>
      </c>
      <c r="B39" s="705"/>
      <c r="C39" s="682"/>
      <c r="D39" s="85"/>
      <c r="E39" s="85"/>
      <c r="F39" s="405"/>
      <c r="G39" s="409"/>
      <c r="H39" s="409"/>
      <c r="I39" s="432"/>
      <c r="J39" s="409"/>
      <c r="K39" s="242"/>
      <c r="L39" s="242"/>
      <c r="M39" s="242"/>
      <c r="N39" s="242"/>
      <c r="O39" s="242"/>
      <c r="P39" s="242"/>
      <c r="Q39" s="242"/>
      <c r="R39" s="242"/>
      <c r="S39" s="242"/>
      <c r="T39" s="242"/>
      <c r="U39" s="242"/>
      <c r="V39" s="242"/>
      <c r="W39" s="242"/>
      <c r="X39" s="242"/>
      <c r="Y39" s="242"/>
      <c r="Z39" s="242"/>
      <c r="AA39" s="242"/>
      <c r="AB39" s="242"/>
      <c r="AC39" s="242"/>
    </row>
    <row r="40" spans="1:30" s="577" customFormat="1" ht="12" customHeight="1" thickBot="1" x14ac:dyDescent="0.3">
      <c r="A40" s="704"/>
      <c r="B40" s="705"/>
      <c r="C40" s="682"/>
      <c r="D40" s="85"/>
      <c r="E40" s="85"/>
      <c r="F40" s="405"/>
      <c r="G40" s="409"/>
      <c r="H40" s="409"/>
      <c r="I40" s="432"/>
      <c r="J40" s="409"/>
      <c r="K40" s="242"/>
      <c r="L40" s="242"/>
      <c r="M40" s="242"/>
      <c r="N40" s="242"/>
      <c r="O40" s="242"/>
      <c r="P40" s="242"/>
      <c r="Q40" s="242"/>
      <c r="R40" s="242"/>
      <c r="S40" s="242"/>
      <c r="T40" s="242"/>
      <c r="U40" s="242"/>
      <c r="V40" s="242"/>
      <c r="W40" s="242"/>
      <c r="X40" s="242"/>
      <c r="Y40" s="242"/>
      <c r="Z40" s="242"/>
      <c r="AA40" s="242"/>
      <c r="AB40" s="242"/>
      <c r="AC40" s="242"/>
    </row>
    <row r="41" spans="1:30" s="577" customFormat="1" ht="22.25" customHeight="1" thickBot="1" x14ac:dyDescent="0.3">
      <c r="A41" s="709"/>
      <c r="B41" s="710" t="s">
        <v>20</v>
      </c>
      <c r="C41" s="683"/>
      <c r="D41" s="138" t="s">
        <v>1019</v>
      </c>
      <c r="E41" s="140" t="s">
        <v>1022</v>
      </c>
      <c r="F41" s="247" t="s">
        <v>1</v>
      </c>
      <c r="G41" s="248" t="s">
        <v>2</v>
      </c>
      <c r="H41" s="248" t="s">
        <v>3</v>
      </c>
      <c r="I41" s="248" t="s">
        <v>4</v>
      </c>
      <c r="J41" s="249" t="s">
        <v>5</v>
      </c>
      <c r="K41" s="1" t="s">
        <v>895</v>
      </c>
      <c r="L41" s="250" t="s">
        <v>896</v>
      </c>
      <c r="M41" s="250" t="s">
        <v>897</v>
      </c>
      <c r="N41" s="250" t="s">
        <v>898</v>
      </c>
      <c r="O41" s="250" t="s">
        <v>899</v>
      </c>
      <c r="P41" s="250" t="s">
        <v>900</v>
      </c>
      <c r="Q41" s="250" t="s">
        <v>901</v>
      </c>
      <c r="R41" s="250" t="s">
        <v>902</v>
      </c>
      <c r="S41" s="250" t="s">
        <v>903</v>
      </c>
      <c r="T41" s="250" t="s">
        <v>904</v>
      </c>
      <c r="U41" s="250" t="s">
        <v>905</v>
      </c>
      <c r="V41" s="138" t="s">
        <v>906</v>
      </c>
      <c r="W41" s="139" t="s">
        <v>907</v>
      </c>
      <c r="X41" s="139" t="s">
        <v>908</v>
      </c>
      <c r="Y41" s="139" t="s">
        <v>909</v>
      </c>
      <c r="Z41" s="139" t="s">
        <v>910</v>
      </c>
      <c r="AA41" s="139" t="s">
        <v>911</v>
      </c>
      <c r="AB41" s="139" t="s">
        <v>912</v>
      </c>
      <c r="AC41" s="140" t="s">
        <v>913</v>
      </c>
      <c r="AD41" s="837" t="s">
        <v>1013</v>
      </c>
    </row>
    <row r="42" spans="1:30" s="577" customFormat="1" ht="12" customHeight="1" x14ac:dyDescent="0.25">
      <c r="A42" s="697" t="s">
        <v>22</v>
      </c>
      <c r="B42" s="698" t="s">
        <v>809</v>
      </c>
      <c r="C42" s="689" t="s">
        <v>963</v>
      </c>
      <c r="D42" s="214"/>
      <c r="E42" s="183"/>
      <c r="F42" s="629">
        <v>9</v>
      </c>
      <c r="G42" s="443">
        <v>30</v>
      </c>
      <c r="H42" s="443">
        <v>30</v>
      </c>
      <c r="I42" s="443"/>
      <c r="J42" s="444">
        <f>SUM(G42:I42)</f>
        <v>60</v>
      </c>
      <c r="K42" s="251" t="s">
        <v>935</v>
      </c>
      <c r="L42" s="252" t="s">
        <v>935</v>
      </c>
      <c r="M42" s="253"/>
      <c r="N42" s="253" t="s">
        <v>1086</v>
      </c>
      <c r="O42" s="253" t="s">
        <v>997</v>
      </c>
      <c r="P42" s="253"/>
      <c r="Q42" s="253"/>
      <c r="R42" s="215"/>
      <c r="S42" s="181" t="s">
        <v>933</v>
      </c>
      <c r="T42" s="253"/>
      <c r="U42" s="215"/>
      <c r="V42" s="146" t="s">
        <v>25</v>
      </c>
      <c r="W42" s="147"/>
      <c r="X42" s="147"/>
      <c r="Y42" s="147"/>
      <c r="Z42" s="147"/>
      <c r="AA42" s="147" t="s">
        <v>25</v>
      </c>
      <c r="AB42" s="147" t="s">
        <v>25</v>
      </c>
      <c r="AC42" s="175"/>
      <c r="AD42" s="254" t="s">
        <v>21</v>
      </c>
    </row>
    <row r="43" spans="1:30" s="577" customFormat="1" ht="12" customHeight="1" x14ac:dyDescent="0.25">
      <c r="A43" s="697" t="s">
        <v>24</v>
      </c>
      <c r="B43" s="698" t="s">
        <v>445</v>
      </c>
      <c r="C43" s="689" t="s">
        <v>963</v>
      </c>
      <c r="D43" s="148"/>
      <c r="E43" s="192"/>
      <c r="F43" s="195">
        <v>5</v>
      </c>
      <c r="G43" s="691">
        <v>15</v>
      </c>
      <c r="H43" s="691">
        <v>15</v>
      </c>
      <c r="I43" s="691"/>
      <c r="J43" s="425">
        <f t="shared" ref="J43:J50" si="1">SUM(G43:I43)</f>
        <v>30</v>
      </c>
      <c r="K43" s="271" t="s">
        <v>924</v>
      </c>
      <c r="L43" s="200"/>
      <c r="M43" s="222" t="s">
        <v>929</v>
      </c>
      <c r="N43" s="200" t="s">
        <v>1187</v>
      </c>
      <c r="O43" s="200"/>
      <c r="P43" s="200"/>
      <c r="Q43" s="222" t="s">
        <v>1106</v>
      </c>
      <c r="R43" s="223"/>
      <c r="S43" s="191" t="s">
        <v>1188</v>
      </c>
      <c r="T43" s="200" t="s">
        <v>0</v>
      </c>
      <c r="U43" s="223"/>
      <c r="V43" s="258"/>
      <c r="W43" s="256"/>
      <c r="X43" s="256"/>
      <c r="Y43" s="256"/>
      <c r="Z43" s="256"/>
      <c r="AA43" s="256" t="s">
        <v>25</v>
      </c>
      <c r="AB43" s="256" t="s">
        <v>25</v>
      </c>
      <c r="AC43" s="257" t="s">
        <v>25</v>
      </c>
      <c r="AD43" s="264" t="s">
        <v>23</v>
      </c>
    </row>
    <row r="44" spans="1:30" s="577" customFormat="1" ht="12" customHeight="1" x14ac:dyDescent="0.25">
      <c r="A44" s="697" t="s">
        <v>27</v>
      </c>
      <c r="B44" s="698" t="s">
        <v>747</v>
      </c>
      <c r="C44" s="689" t="s">
        <v>963</v>
      </c>
      <c r="D44" s="148"/>
      <c r="E44" s="192"/>
      <c r="F44" s="195">
        <v>4</v>
      </c>
      <c r="G44" s="691">
        <v>15</v>
      </c>
      <c r="H44" s="691">
        <v>15</v>
      </c>
      <c r="I44" s="691"/>
      <c r="J44" s="425">
        <f t="shared" si="1"/>
        <v>30</v>
      </c>
      <c r="K44" s="271" t="s">
        <v>935</v>
      </c>
      <c r="L44" s="222" t="s">
        <v>0</v>
      </c>
      <c r="M44" s="200"/>
      <c r="N44" s="200" t="s">
        <v>1189</v>
      </c>
      <c r="O44" s="200"/>
      <c r="P44" s="200"/>
      <c r="Q44" s="200"/>
      <c r="R44" s="223"/>
      <c r="S44" s="191" t="s">
        <v>1190</v>
      </c>
      <c r="T44" s="200"/>
      <c r="U44" s="223"/>
      <c r="V44" s="258"/>
      <c r="W44" s="256"/>
      <c r="X44" s="256"/>
      <c r="Y44" s="256"/>
      <c r="Z44" s="256"/>
      <c r="AA44" s="256" t="s">
        <v>25</v>
      </c>
      <c r="AB44" s="256"/>
      <c r="AC44" s="257" t="s">
        <v>25</v>
      </c>
      <c r="AD44" s="264" t="s">
        <v>23</v>
      </c>
    </row>
    <row r="45" spans="1:30" s="577" customFormat="1" ht="12" customHeight="1" x14ac:dyDescent="0.25">
      <c r="A45" s="697" t="s">
        <v>748</v>
      </c>
      <c r="B45" s="698" t="s">
        <v>28</v>
      </c>
      <c r="C45" s="689" t="s">
        <v>964</v>
      </c>
      <c r="D45" s="148"/>
      <c r="E45" s="192" t="s">
        <v>25</v>
      </c>
      <c r="F45" s="195">
        <v>3</v>
      </c>
      <c r="G45" s="691">
        <v>15</v>
      </c>
      <c r="H45" s="691">
        <v>15</v>
      </c>
      <c r="I45" s="691"/>
      <c r="J45" s="425">
        <f t="shared" si="1"/>
        <v>30</v>
      </c>
      <c r="K45" s="221"/>
      <c r="L45" s="200"/>
      <c r="M45" s="200"/>
      <c r="N45" s="271" t="s">
        <v>935</v>
      </c>
      <c r="O45" s="200" t="s">
        <v>928</v>
      </c>
      <c r="P45" s="200"/>
      <c r="Q45" s="200"/>
      <c r="R45" s="223"/>
      <c r="S45" s="191" t="s">
        <v>914</v>
      </c>
      <c r="T45" s="200"/>
      <c r="U45" s="223"/>
      <c r="V45" s="258"/>
      <c r="W45" s="256"/>
      <c r="X45" s="256"/>
      <c r="Y45" s="256"/>
      <c r="Z45" s="256"/>
      <c r="AA45" s="256" t="s">
        <v>25</v>
      </c>
      <c r="AB45" s="256"/>
      <c r="AC45" s="257" t="s">
        <v>25</v>
      </c>
      <c r="AD45" s="264" t="s">
        <v>26</v>
      </c>
    </row>
    <row r="46" spans="1:30" s="577" customFormat="1" ht="12" customHeight="1" x14ac:dyDescent="0.25">
      <c r="A46" s="697" t="s">
        <v>606</v>
      </c>
      <c r="B46" s="698" t="s">
        <v>29</v>
      </c>
      <c r="C46" s="689" t="s">
        <v>964</v>
      </c>
      <c r="D46" s="148"/>
      <c r="E46" s="192"/>
      <c r="F46" s="195">
        <v>3</v>
      </c>
      <c r="G46" s="691">
        <v>15</v>
      </c>
      <c r="H46" s="691">
        <v>15</v>
      </c>
      <c r="I46" s="691"/>
      <c r="J46" s="425">
        <f t="shared" si="1"/>
        <v>30</v>
      </c>
      <c r="K46" s="271" t="s">
        <v>935</v>
      </c>
      <c r="L46" s="200"/>
      <c r="M46" s="200"/>
      <c r="N46" s="200"/>
      <c r="O46" s="222" t="s">
        <v>928</v>
      </c>
      <c r="P46" s="200"/>
      <c r="Q46" s="200"/>
      <c r="R46" s="223"/>
      <c r="S46" s="191" t="s">
        <v>914</v>
      </c>
      <c r="T46" s="200"/>
      <c r="U46" s="223"/>
      <c r="V46" s="258"/>
      <c r="W46" s="256"/>
      <c r="X46" s="256"/>
      <c r="Y46" s="256"/>
      <c r="Z46" s="256"/>
      <c r="AA46" s="256" t="s">
        <v>25</v>
      </c>
      <c r="AB46" s="256" t="s">
        <v>25</v>
      </c>
      <c r="AC46" s="257" t="s">
        <v>25</v>
      </c>
      <c r="AD46" s="264"/>
    </row>
    <row r="47" spans="1:30" s="577" customFormat="1" ht="12" customHeight="1" x14ac:dyDescent="0.25">
      <c r="A47" s="699" t="s">
        <v>30</v>
      </c>
      <c r="B47" s="700" t="s">
        <v>13</v>
      </c>
      <c r="C47" s="689"/>
      <c r="D47" s="148"/>
      <c r="E47" s="192"/>
      <c r="F47" s="195" t="s">
        <v>0</v>
      </c>
      <c r="G47" s="691"/>
      <c r="H47" s="691"/>
      <c r="I47" s="691"/>
      <c r="J47" s="425"/>
      <c r="K47" s="221"/>
      <c r="L47" s="200"/>
      <c r="M47" s="200"/>
      <c r="N47" s="200"/>
      <c r="O47" s="200"/>
      <c r="P47" s="200"/>
      <c r="Q47" s="200"/>
      <c r="R47" s="223"/>
      <c r="S47" s="191"/>
      <c r="T47" s="200"/>
      <c r="U47" s="223"/>
      <c r="V47" s="258"/>
      <c r="W47" s="256"/>
      <c r="X47" s="256"/>
      <c r="Y47" s="256"/>
      <c r="Z47" s="256"/>
      <c r="AA47" s="256"/>
      <c r="AB47" s="256"/>
      <c r="AC47" s="257"/>
      <c r="AD47" s="264"/>
    </row>
    <row r="48" spans="1:30" s="577" customFormat="1" ht="12" customHeight="1" x14ac:dyDescent="0.25">
      <c r="A48" s="697" t="s">
        <v>31</v>
      </c>
      <c r="B48" s="698" t="s">
        <v>32</v>
      </c>
      <c r="C48" s="689" t="s">
        <v>965</v>
      </c>
      <c r="D48" s="148"/>
      <c r="E48" s="192"/>
      <c r="F48" s="195">
        <v>2</v>
      </c>
      <c r="G48" s="691">
        <v>2</v>
      </c>
      <c r="H48" s="691">
        <v>18</v>
      </c>
      <c r="I48" s="691"/>
      <c r="J48" s="425">
        <f>SUM(G48:I48)</f>
        <v>20</v>
      </c>
      <c r="K48" s="155" t="s">
        <v>1092</v>
      </c>
      <c r="L48" s="156"/>
      <c r="M48" s="157" t="s">
        <v>924</v>
      </c>
      <c r="N48" s="158"/>
      <c r="O48" s="158"/>
      <c r="P48" s="158"/>
      <c r="Q48" s="159" t="s">
        <v>1088</v>
      </c>
      <c r="R48" s="160"/>
      <c r="S48" s="161" t="s">
        <v>1092</v>
      </c>
      <c r="T48" s="158" t="s">
        <v>925</v>
      </c>
      <c r="U48" s="160"/>
      <c r="V48" s="258"/>
      <c r="W48" s="256" t="s">
        <v>25</v>
      </c>
      <c r="X48" s="256"/>
      <c r="Y48" s="256"/>
      <c r="Z48" s="256"/>
      <c r="AA48" s="256"/>
      <c r="AB48" s="256"/>
      <c r="AC48" s="257"/>
      <c r="AD48" s="616" t="s">
        <v>154</v>
      </c>
    </row>
    <row r="49" spans="1:30" s="577" customFormat="1" ht="12" customHeight="1" x14ac:dyDescent="0.25">
      <c r="A49" s="697" t="s">
        <v>33</v>
      </c>
      <c r="B49" s="698" t="s">
        <v>19</v>
      </c>
      <c r="C49" s="689" t="s">
        <v>965</v>
      </c>
      <c r="D49" s="148"/>
      <c r="E49" s="192"/>
      <c r="F49" s="195">
        <v>2</v>
      </c>
      <c r="G49" s="691"/>
      <c r="H49" s="691">
        <v>20</v>
      </c>
      <c r="I49" s="691"/>
      <c r="J49" s="425">
        <f t="shared" si="1"/>
        <v>20</v>
      </c>
      <c r="K49" s="221"/>
      <c r="L49" s="200"/>
      <c r="M49" s="200"/>
      <c r="N49" s="200"/>
      <c r="O49" s="200"/>
      <c r="P49" s="200"/>
      <c r="Q49" s="200"/>
      <c r="R49" s="223"/>
      <c r="S49" s="191"/>
      <c r="T49" s="200"/>
      <c r="U49" s="223"/>
      <c r="V49" s="258"/>
      <c r="W49" s="256"/>
      <c r="X49" s="256"/>
      <c r="Y49" s="256"/>
      <c r="Z49" s="256"/>
      <c r="AA49" s="256"/>
      <c r="AB49" s="256"/>
      <c r="AC49" s="257"/>
      <c r="AD49" s="264"/>
    </row>
    <row r="50" spans="1:30" s="577" customFormat="1" ht="12" customHeight="1" thickBot="1" x14ac:dyDescent="0.3">
      <c r="A50" s="697" t="s">
        <v>34</v>
      </c>
      <c r="B50" s="698" t="s">
        <v>35</v>
      </c>
      <c r="C50" s="689" t="s">
        <v>965</v>
      </c>
      <c r="D50" s="150"/>
      <c r="E50" s="213"/>
      <c r="F50" s="455">
        <v>2</v>
      </c>
      <c r="G50" s="624"/>
      <c r="H50" s="624">
        <v>20</v>
      </c>
      <c r="I50" s="711"/>
      <c r="J50" s="625">
        <f t="shared" si="1"/>
        <v>20</v>
      </c>
      <c r="K50" s="378" t="s">
        <v>1110</v>
      </c>
      <c r="L50" s="641"/>
      <c r="M50" s="607" t="s">
        <v>924</v>
      </c>
      <c r="N50" s="641"/>
      <c r="O50" s="641"/>
      <c r="P50" s="641"/>
      <c r="Q50" s="607" t="s">
        <v>1088</v>
      </c>
      <c r="R50" s="608"/>
      <c r="S50" s="636" t="s">
        <v>951</v>
      </c>
      <c r="T50" s="273"/>
      <c r="U50" s="274"/>
      <c r="V50" s="269"/>
      <c r="W50" s="267"/>
      <c r="X50" s="267" t="s">
        <v>25</v>
      </c>
      <c r="Y50" s="267" t="s">
        <v>25</v>
      </c>
      <c r="Z50" s="267" t="s">
        <v>25</v>
      </c>
      <c r="AA50" s="267"/>
      <c r="AB50" s="267"/>
      <c r="AC50" s="268"/>
      <c r="AD50" s="270"/>
    </row>
    <row r="51" spans="1:30" s="577" customFormat="1" ht="12" customHeight="1" thickBot="1" x14ac:dyDescent="0.3">
      <c r="A51" s="704" t="s">
        <v>0</v>
      </c>
      <c r="B51" s="705"/>
      <c r="D51" s="85"/>
      <c r="E51" s="85"/>
      <c r="F51" s="706">
        <f>SUM(F42:F50)</f>
        <v>30</v>
      </c>
      <c r="G51" s="707">
        <f>SUM(G42:G50)</f>
        <v>92</v>
      </c>
      <c r="H51" s="707">
        <f>SUM(H42:H50)</f>
        <v>148</v>
      </c>
      <c r="I51" s="707">
        <f>SUM(I42:I50)</f>
        <v>0</v>
      </c>
      <c r="J51" s="708">
        <f>SUM(J42:J50)</f>
        <v>240</v>
      </c>
      <c r="K51" s="242"/>
      <c r="L51" s="242"/>
      <c r="M51" s="242"/>
      <c r="N51" s="242"/>
      <c r="O51" s="242"/>
      <c r="P51" s="242"/>
      <c r="Q51" s="242"/>
      <c r="R51" s="242"/>
      <c r="S51" s="242"/>
      <c r="T51" s="242"/>
      <c r="U51" s="242"/>
      <c r="V51" s="242"/>
      <c r="W51" s="242"/>
      <c r="X51" s="242"/>
      <c r="Y51" s="242"/>
      <c r="Z51" s="242"/>
      <c r="AA51" s="242"/>
      <c r="AB51" s="242"/>
      <c r="AC51" s="242"/>
    </row>
    <row r="52" spans="1:30" s="577" customFormat="1" ht="12" customHeight="1" x14ac:dyDescent="0.25">
      <c r="A52" s="704" t="s">
        <v>0</v>
      </c>
      <c r="B52" s="705"/>
      <c r="C52" s="682"/>
      <c r="D52" s="85"/>
      <c r="E52" s="85"/>
      <c r="F52" s="405"/>
      <c r="G52" s="405"/>
      <c r="H52" s="405"/>
      <c r="I52" s="405"/>
      <c r="J52" s="409"/>
      <c r="K52" s="242"/>
      <c r="L52" s="242"/>
      <c r="M52" s="242"/>
      <c r="N52" s="242"/>
      <c r="O52" s="242"/>
      <c r="P52" s="242"/>
      <c r="Q52" s="242"/>
      <c r="R52" s="242"/>
      <c r="S52" s="242"/>
      <c r="T52" s="242"/>
      <c r="U52" s="242"/>
      <c r="V52" s="242"/>
      <c r="W52" s="242"/>
      <c r="X52" s="242"/>
      <c r="Y52" s="242"/>
      <c r="Z52" s="242"/>
      <c r="AA52" s="242"/>
      <c r="AB52" s="242"/>
      <c r="AC52" s="242"/>
    </row>
    <row r="53" spans="1:30" s="577" customFormat="1" ht="12" customHeight="1" x14ac:dyDescent="0.25">
      <c r="A53" s="704"/>
      <c r="B53" s="704"/>
      <c r="D53" s="85"/>
      <c r="E53" s="85"/>
      <c r="F53" s="405"/>
      <c r="G53" s="405"/>
      <c r="H53" s="405"/>
      <c r="I53" s="405"/>
      <c r="J53" s="405"/>
      <c r="K53" s="242"/>
      <c r="L53" s="242"/>
      <c r="M53" s="242"/>
      <c r="N53" s="242"/>
      <c r="O53" s="242"/>
      <c r="P53" s="242"/>
      <c r="Q53" s="242"/>
      <c r="R53" s="242"/>
      <c r="S53" s="242"/>
      <c r="T53" s="242"/>
      <c r="U53" s="242"/>
      <c r="V53" s="242"/>
      <c r="W53" s="242"/>
      <c r="X53" s="242"/>
      <c r="Y53" s="242"/>
      <c r="Z53" s="242"/>
      <c r="AA53" s="242"/>
      <c r="AB53" s="242"/>
      <c r="AC53" s="242"/>
    </row>
    <row r="54" spans="1:30" s="577" customFormat="1" ht="12" customHeight="1" x14ac:dyDescent="0.25">
      <c r="A54" s="712"/>
      <c r="B54" s="712"/>
      <c r="C54" s="682"/>
      <c r="D54" s="85"/>
      <c r="E54" s="85"/>
      <c r="F54" s="405"/>
      <c r="G54" s="405"/>
      <c r="H54" s="405"/>
      <c r="I54" s="405"/>
      <c r="J54" s="405"/>
      <c r="K54" s="242"/>
      <c r="L54" s="242"/>
      <c r="M54" s="242"/>
      <c r="N54" s="242"/>
      <c r="O54" s="242"/>
      <c r="P54" s="242"/>
      <c r="Q54" s="242"/>
      <c r="R54" s="242"/>
      <c r="S54" s="242"/>
      <c r="T54" s="242"/>
      <c r="U54" s="242"/>
      <c r="V54" s="242"/>
      <c r="W54" s="242"/>
      <c r="X54" s="242"/>
      <c r="Y54" s="242"/>
      <c r="Z54" s="242"/>
      <c r="AA54" s="242"/>
      <c r="AB54" s="242"/>
      <c r="AC54" s="242"/>
    </row>
    <row r="55" spans="1:30" s="577" customFormat="1" ht="12" customHeight="1" thickBot="1" x14ac:dyDescent="0.3">
      <c r="A55" s="709"/>
      <c r="B55" s="712" t="s">
        <v>790</v>
      </c>
      <c r="C55" s="685"/>
      <c r="D55" s="85"/>
      <c r="E55" s="85"/>
      <c r="F55" s="380"/>
      <c r="G55" s="380"/>
      <c r="H55" s="380"/>
      <c r="I55" s="380"/>
      <c r="J55" s="380"/>
      <c r="K55" s="242"/>
      <c r="L55" s="242"/>
      <c r="M55" s="242"/>
      <c r="N55" s="242"/>
      <c r="O55" s="242"/>
      <c r="P55" s="242"/>
      <c r="Q55" s="242"/>
      <c r="R55" s="242"/>
      <c r="S55" s="242"/>
      <c r="T55" s="242"/>
      <c r="U55" s="242"/>
      <c r="V55" s="242"/>
      <c r="W55" s="242"/>
      <c r="X55" s="242"/>
      <c r="Y55" s="242"/>
      <c r="Z55" s="242"/>
      <c r="AA55" s="242"/>
      <c r="AB55" s="242"/>
      <c r="AC55" s="242"/>
    </row>
    <row r="56" spans="1:30" s="577" customFormat="1" ht="21.65" customHeight="1" thickBot="1" x14ac:dyDescent="0.3">
      <c r="A56" s="709"/>
      <c r="B56" s="712" t="s">
        <v>36</v>
      </c>
      <c r="C56" s="683"/>
      <c r="D56" s="138" t="s">
        <v>1019</v>
      </c>
      <c r="E56" s="140" t="s">
        <v>1022</v>
      </c>
      <c r="F56" s="247" t="s">
        <v>1</v>
      </c>
      <c r="G56" s="248" t="s">
        <v>2</v>
      </c>
      <c r="H56" s="248" t="s">
        <v>3</v>
      </c>
      <c r="I56" s="248" t="s">
        <v>4</v>
      </c>
      <c r="J56" s="249" t="s">
        <v>5</v>
      </c>
      <c r="K56" s="1" t="s">
        <v>895</v>
      </c>
      <c r="L56" s="250" t="s">
        <v>896</v>
      </c>
      <c r="M56" s="250" t="s">
        <v>897</v>
      </c>
      <c r="N56" s="250" t="s">
        <v>898</v>
      </c>
      <c r="O56" s="250" t="s">
        <v>899</v>
      </c>
      <c r="P56" s="250" t="s">
        <v>900</v>
      </c>
      <c r="Q56" s="250" t="s">
        <v>901</v>
      </c>
      <c r="R56" s="250" t="s">
        <v>902</v>
      </c>
      <c r="S56" s="250" t="s">
        <v>903</v>
      </c>
      <c r="T56" s="250" t="s">
        <v>904</v>
      </c>
      <c r="U56" s="250" t="s">
        <v>905</v>
      </c>
      <c r="V56" s="152" t="s">
        <v>906</v>
      </c>
      <c r="W56" s="153" t="s">
        <v>907</v>
      </c>
      <c r="X56" s="153" t="s">
        <v>908</v>
      </c>
      <c r="Y56" s="153" t="s">
        <v>909</v>
      </c>
      <c r="Z56" s="153" t="s">
        <v>910</v>
      </c>
      <c r="AA56" s="153" t="s">
        <v>911</v>
      </c>
      <c r="AB56" s="153" t="s">
        <v>912</v>
      </c>
      <c r="AC56" s="154" t="s">
        <v>913</v>
      </c>
      <c r="AD56" s="837" t="s">
        <v>1013</v>
      </c>
    </row>
    <row r="57" spans="1:30" s="577" customFormat="1" ht="12" customHeight="1" x14ac:dyDescent="0.25">
      <c r="A57" s="697" t="s">
        <v>37</v>
      </c>
      <c r="B57" s="713" t="s">
        <v>742</v>
      </c>
      <c r="C57" s="689" t="s">
        <v>963</v>
      </c>
      <c r="D57" s="214"/>
      <c r="E57" s="183"/>
      <c r="F57" s="629">
        <v>3</v>
      </c>
      <c r="G57" s="443">
        <v>10</v>
      </c>
      <c r="H57" s="389">
        <v>10</v>
      </c>
      <c r="I57" s="389">
        <v>10</v>
      </c>
      <c r="J57" s="444">
        <f t="shared" ref="J57:J71" si="2">SUM(G57:I57)</f>
        <v>30</v>
      </c>
      <c r="K57" s="214"/>
      <c r="L57" s="182"/>
      <c r="M57" s="182"/>
      <c r="N57" s="275" t="s">
        <v>1066</v>
      </c>
      <c r="O57" s="275" t="s">
        <v>928</v>
      </c>
      <c r="P57" s="182"/>
      <c r="Q57" s="182"/>
      <c r="R57" s="276"/>
      <c r="S57" s="277" t="s">
        <v>928</v>
      </c>
      <c r="T57" s="182"/>
      <c r="U57" s="183"/>
      <c r="V57" s="206"/>
      <c r="W57" s="182"/>
      <c r="X57" s="182"/>
      <c r="Y57" s="182"/>
      <c r="Z57" s="182"/>
      <c r="AA57" s="182" t="s">
        <v>25</v>
      </c>
      <c r="AB57" s="182" t="s">
        <v>25</v>
      </c>
      <c r="AC57" s="183" t="s">
        <v>25</v>
      </c>
      <c r="AD57" s="254" t="s">
        <v>395</v>
      </c>
    </row>
    <row r="58" spans="1:30" s="577" customFormat="1" ht="12" customHeight="1" x14ac:dyDescent="0.25">
      <c r="A58" s="697" t="s">
        <v>39</v>
      </c>
      <c r="B58" s="713" t="s">
        <v>743</v>
      </c>
      <c r="C58" s="689" t="s">
        <v>963</v>
      </c>
      <c r="D58" s="148" t="s">
        <v>25</v>
      </c>
      <c r="E58" s="192" t="s">
        <v>25</v>
      </c>
      <c r="F58" s="195">
        <v>3</v>
      </c>
      <c r="G58" s="691">
        <v>10</v>
      </c>
      <c r="H58" s="714">
        <v>10</v>
      </c>
      <c r="I58" s="714">
        <v>10</v>
      </c>
      <c r="J58" s="425">
        <f t="shared" si="2"/>
        <v>30</v>
      </c>
      <c r="K58" s="278"/>
      <c r="L58" s="156"/>
      <c r="M58" s="156"/>
      <c r="N58" s="279" t="s">
        <v>1066</v>
      </c>
      <c r="O58" s="279" t="s">
        <v>928</v>
      </c>
      <c r="P58" s="156"/>
      <c r="Q58" s="156"/>
      <c r="R58" s="280"/>
      <c r="S58" s="281" t="s">
        <v>928</v>
      </c>
      <c r="T58" s="156"/>
      <c r="U58" s="282"/>
      <c r="V58" s="283"/>
      <c r="W58" s="156"/>
      <c r="X58" s="156"/>
      <c r="Y58" s="156"/>
      <c r="Z58" s="156"/>
      <c r="AA58" s="156" t="s">
        <v>25</v>
      </c>
      <c r="AB58" s="156" t="s">
        <v>25</v>
      </c>
      <c r="AC58" s="282" t="s">
        <v>25</v>
      </c>
      <c r="AD58" s="264" t="s">
        <v>669</v>
      </c>
    </row>
    <row r="59" spans="1:30" s="577" customFormat="1" ht="12" customHeight="1" x14ac:dyDescent="0.25">
      <c r="A59" s="697" t="s">
        <v>42</v>
      </c>
      <c r="B59" s="713" t="s">
        <v>40</v>
      </c>
      <c r="C59" s="689" t="s">
        <v>963</v>
      </c>
      <c r="D59" s="148"/>
      <c r="E59" s="192"/>
      <c r="F59" s="195">
        <v>6</v>
      </c>
      <c r="G59" s="691">
        <v>20</v>
      </c>
      <c r="H59" s="691">
        <v>20</v>
      </c>
      <c r="I59" s="691">
        <v>20</v>
      </c>
      <c r="J59" s="425">
        <f t="shared" si="2"/>
        <v>60</v>
      </c>
      <c r="K59" s="281"/>
      <c r="L59" s="156"/>
      <c r="M59" s="156"/>
      <c r="N59" s="279" t="s">
        <v>1086</v>
      </c>
      <c r="O59" s="279" t="s">
        <v>997</v>
      </c>
      <c r="P59" s="156"/>
      <c r="Q59" s="156"/>
      <c r="R59" s="280"/>
      <c r="S59" s="281" t="s">
        <v>997</v>
      </c>
      <c r="T59" s="156"/>
      <c r="U59" s="282"/>
      <c r="V59" s="283"/>
      <c r="W59" s="156" t="s">
        <v>25</v>
      </c>
      <c r="X59" s="156"/>
      <c r="Y59" s="156"/>
      <c r="Z59" s="156" t="s">
        <v>25</v>
      </c>
      <c r="AA59" s="156"/>
      <c r="AB59" s="156" t="s">
        <v>25</v>
      </c>
      <c r="AC59" s="282"/>
      <c r="AD59" s="264" t="s">
        <v>38</v>
      </c>
    </row>
    <row r="60" spans="1:30" s="577" customFormat="1" ht="12" customHeight="1" x14ac:dyDescent="0.25">
      <c r="A60" s="697" t="s">
        <v>44</v>
      </c>
      <c r="B60" s="713" t="s">
        <v>43</v>
      </c>
      <c r="C60" s="689" t="s">
        <v>963</v>
      </c>
      <c r="D60" s="148" t="s">
        <v>25</v>
      </c>
      <c r="E60" s="192" t="s">
        <v>25</v>
      </c>
      <c r="F60" s="195">
        <v>3</v>
      </c>
      <c r="G60" s="691">
        <v>10</v>
      </c>
      <c r="H60" s="691">
        <v>10</v>
      </c>
      <c r="I60" s="691">
        <v>10</v>
      </c>
      <c r="J60" s="425">
        <f t="shared" si="2"/>
        <v>30</v>
      </c>
      <c r="K60" s="278"/>
      <c r="L60" s="156"/>
      <c r="M60" s="156"/>
      <c r="N60" s="279" t="s">
        <v>1066</v>
      </c>
      <c r="O60" s="279" t="s">
        <v>928</v>
      </c>
      <c r="P60" s="156"/>
      <c r="Q60" s="156"/>
      <c r="R60" s="280"/>
      <c r="S60" s="281" t="s">
        <v>928</v>
      </c>
      <c r="T60" s="156"/>
      <c r="U60" s="282"/>
      <c r="V60" s="283"/>
      <c r="W60" s="156"/>
      <c r="X60" s="156"/>
      <c r="Y60" s="156"/>
      <c r="Z60" s="156"/>
      <c r="AA60" s="156" t="s">
        <v>25</v>
      </c>
      <c r="AB60" s="156"/>
      <c r="AC60" s="282" t="s">
        <v>25</v>
      </c>
      <c r="AD60" s="264" t="s">
        <v>41</v>
      </c>
    </row>
    <row r="61" spans="1:30" s="577" customFormat="1" ht="12" customHeight="1" x14ac:dyDescent="0.25">
      <c r="A61" s="697" t="s">
        <v>46</v>
      </c>
      <c r="B61" s="697" t="s">
        <v>45</v>
      </c>
      <c r="C61" s="689" t="s">
        <v>964</v>
      </c>
      <c r="D61" s="148"/>
      <c r="E61" s="192" t="s">
        <v>25</v>
      </c>
      <c r="F61" s="195">
        <v>3</v>
      </c>
      <c r="G61" s="691">
        <v>10</v>
      </c>
      <c r="H61" s="691">
        <v>10</v>
      </c>
      <c r="I61" s="691">
        <v>10</v>
      </c>
      <c r="J61" s="425">
        <f t="shared" si="2"/>
        <v>30</v>
      </c>
      <c r="K61" s="278"/>
      <c r="L61" s="156"/>
      <c r="M61" s="156"/>
      <c r="N61" s="279" t="s">
        <v>1066</v>
      </c>
      <c r="O61" s="279" t="s">
        <v>928</v>
      </c>
      <c r="P61" s="156"/>
      <c r="Q61" s="156"/>
      <c r="R61" s="280"/>
      <c r="S61" s="281" t="s">
        <v>928</v>
      </c>
      <c r="T61" s="156"/>
      <c r="U61" s="282"/>
      <c r="V61" s="283"/>
      <c r="W61" s="156"/>
      <c r="X61" s="156"/>
      <c r="Y61" s="156"/>
      <c r="Z61" s="156"/>
      <c r="AA61" s="156" t="s">
        <v>25</v>
      </c>
      <c r="AB61" s="156" t="s">
        <v>25</v>
      </c>
      <c r="AC61" s="282" t="s">
        <v>25</v>
      </c>
      <c r="AD61" s="264" t="s">
        <v>26</v>
      </c>
    </row>
    <row r="62" spans="1:30" s="577" customFormat="1" ht="12" customHeight="1" x14ac:dyDescent="0.25">
      <c r="A62" s="697" t="s">
        <v>668</v>
      </c>
      <c r="B62" s="713" t="s">
        <v>47</v>
      </c>
      <c r="C62" s="689" t="s">
        <v>964</v>
      </c>
      <c r="D62" s="148"/>
      <c r="E62" s="192"/>
      <c r="F62" s="195">
        <v>3</v>
      </c>
      <c r="G62" s="691">
        <v>10</v>
      </c>
      <c r="H62" s="691">
        <v>10</v>
      </c>
      <c r="I62" s="691">
        <v>10</v>
      </c>
      <c r="J62" s="425">
        <f t="shared" si="2"/>
        <v>30</v>
      </c>
      <c r="K62" s="278"/>
      <c r="L62" s="156"/>
      <c r="M62" s="156"/>
      <c r="N62" s="279" t="s">
        <v>1066</v>
      </c>
      <c r="O62" s="279" t="s">
        <v>928</v>
      </c>
      <c r="P62" s="156"/>
      <c r="Q62" s="156"/>
      <c r="R62" s="280"/>
      <c r="S62" s="281" t="s">
        <v>928</v>
      </c>
      <c r="T62" s="156"/>
      <c r="U62" s="282"/>
      <c r="V62" s="283"/>
      <c r="W62" s="156" t="s">
        <v>25</v>
      </c>
      <c r="X62" s="156"/>
      <c r="Y62" s="156"/>
      <c r="Z62" s="156"/>
      <c r="AA62" s="156" t="s">
        <v>25</v>
      </c>
      <c r="AB62" s="156"/>
      <c r="AC62" s="282" t="s">
        <v>25</v>
      </c>
      <c r="AD62" s="264"/>
    </row>
    <row r="63" spans="1:30" s="577" customFormat="1" ht="12" customHeight="1" x14ac:dyDescent="0.25">
      <c r="A63" s="699" t="s">
        <v>48</v>
      </c>
      <c r="B63" s="699" t="s">
        <v>49</v>
      </c>
      <c r="C63" s="689"/>
      <c r="D63" s="148"/>
      <c r="E63" s="192"/>
      <c r="F63" s="195" t="s">
        <v>0</v>
      </c>
      <c r="G63" s="691">
        <v>10</v>
      </c>
      <c r="H63" s="691">
        <v>10</v>
      </c>
      <c r="I63" s="691">
        <v>10</v>
      </c>
      <c r="J63" s="425">
        <f t="shared" si="2"/>
        <v>30</v>
      </c>
      <c r="K63" s="284"/>
      <c r="L63" s="285"/>
      <c r="M63" s="285"/>
      <c r="N63" s="285"/>
      <c r="O63" s="285"/>
      <c r="P63" s="285"/>
      <c r="Q63" s="285"/>
      <c r="R63" s="286"/>
      <c r="S63" s="284"/>
      <c r="T63" s="285"/>
      <c r="U63" s="287"/>
      <c r="V63" s="288"/>
      <c r="W63" s="285"/>
      <c r="X63" s="285"/>
      <c r="Y63" s="285"/>
      <c r="Z63" s="285"/>
      <c r="AA63" s="285"/>
      <c r="AB63" s="285"/>
      <c r="AC63" s="287"/>
      <c r="AD63" s="264"/>
    </row>
    <row r="64" spans="1:30" s="577" customFormat="1" ht="12" customHeight="1" x14ac:dyDescent="0.25">
      <c r="A64" s="699"/>
      <c r="B64" s="715" t="s">
        <v>50</v>
      </c>
      <c r="C64" s="689"/>
      <c r="D64" s="148"/>
      <c r="E64" s="192"/>
      <c r="F64" s="195"/>
      <c r="G64" s="691"/>
      <c r="H64" s="691"/>
      <c r="I64" s="691"/>
      <c r="J64" s="425"/>
      <c r="K64" s="284"/>
      <c r="L64" s="285"/>
      <c r="M64" s="285"/>
      <c r="N64" s="285"/>
      <c r="O64" s="285"/>
      <c r="P64" s="285"/>
      <c r="Q64" s="285"/>
      <c r="R64" s="286"/>
      <c r="S64" s="284"/>
      <c r="T64" s="285"/>
      <c r="U64" s="287"/>
      <c r="V64" s="288"/>
      <c r="W64" s="285"/>
      <c r="X64" s="285"/>
      <c r="Y64" s="285"/>
      <c r="Z64" s="285"/>
      <c r="AA64" s="285"/>
      <c r="AB64" s="285"/>
      <c r="AC64" s="287"/>
      <c r="AD64" s="264"/>
    </row>
    <row r="65" spans="1:30" s="577" customFormat="1" ht="12" customHeight="1" x14ac:dyDescent="0.25">
      <c r="A65" s="697" t="s">
        <v>51</v>
      </c>
      <c r="B65" s="713" t="s">
        <v>52</v>
      </c>
      <c r="C65" s="689" t="s">
        <v>964</v>
      </c>
      <c r="D65" s="148"/>
      <c r="E65" s="192"/>
      <c r="F65" s="195">
        <v>3</v>
      </c>
      <c r="G65" s="691">
        <v>10</v>
      </c>
      <c r="H65" s="691">
        <v>10</v>
      </c>
      <c r="I65" s="691">
        <v>10</v>
      </c>
      <c r="J65" s="425">
        <f t="shared" si="2"/>
        <v>30</v>
      </c>
      <c r="K65" s="281" t="s">
        <v>935</v>
      </c>
      <c r="L65" s="156"/>
      <c r="M65" s="156"/>
      <c r="N65" s="156"/>
      <c r="O65" s="279" t="s">
        <v>928</v>
      </c>
      <c r="P65" s="156"/>
      <c r="Q65" s="156"/>
      <c r="R65" s="280"/>
      <c r="S65" s="281" t="s">
        <v>914</v>
      </c>
      <c r="T65" s="156"/>
      <c r="U65" s="282"/>
      <c r="V65" s="283" t="s">
        <v>25</v>
      </c>
      <c r="W65" s="156"/>
      <c r="X65" s="156"/>
      <c r="Y65" s="156"/>
      <c r="Z65" s="156"/>
      <c r="AA65" s="156"/>
      <c r="AB65" s="156" t="s">
        <v>25</v>
      </c>
      <c r="AC65" s="282" t="s">
        <v>25</v>
      </c>
      <c r="AD65" s="264"/>
    </row>
    <row r="66" spans="1:30" s="577" customFormat="1" ht="12" customHeight="1" x14ac:dyDescent="0.25">
      <c r="A66" s="697"/>
      <c r="B66" s="715" t="s">
        <v>53</v>
      </c>
      <c r="C66" s="689"/>
      <c r="D66" s="148"/>
      <c r="E66" s="192"/>
      <c r="F66" s="195"/>
      <c r="G66" s="691"/>
      <c r="H66" s="691"/>
      <c r="I66" s="691"/>
      <c r="J66" s="425"/>
      <c r="K66" s="284"/>
      <c r="L66" s="285"/>
      <c r="M66" s="285"/>
      <c r="N66" s="285"/>
      <c r="O66" s="285"/>
      <c r="P66" s="285"/>
      <c r="Q66" s="285"/>
      <c r="R66" s="286"/>
      <c r="S66" s="284"/>
      <c r="T66" s="285"/>
      <c r="U66" s="287"/>
      <c r="V66" s="288"/>
      <c r="W66" s="285"/>
      <c r="X66" s="285"/>
      <c r="Y66" s="285"/>
      <c r="Z66" s="285"/>
      <c r="AA66" s="285"/>
      <c r="AB66" s="285"/>
      <c r="AC66" s="287"/>
      <c r="AD66" s="264"/>
    </row>
    <row r="67" spans="1:30" s="577" customFormat="1" ht="12" customHeight="1" x14ac:dyDescent="0.25">
      <c r="A67" s="341" t="s">
        <v>178</v>
      </c>
      <c r="B67" s="555" t="s">
        <v>1203</v>
      </c>
      <c r="C67" s="689" t="s">
        <v>964</v>
      </c>
      <c r="D67" s="148"/>
      <c r="E67" s="192"/>
      <c r="F67" s="199">
        <v>3</v>
      </c>
      <c r="G67" s="199">
        <v>8</v>
      </c>
      <c r="H67" s="199">
        <v>16</v>
      </c>
      <c r="I67" s="199"/>
      <c r="J67" s="199">
        <v>24</v>
      </c>
      <c r="K67" s="234" t="s">
        <v>925</v>
      </c>
      <c r="L67" s="158"/>
      <c r="M67" s="158"/>
      <c r="N67" s="158"/>
      <c r="O67" s="158" t="s">
        <v>926</v>
      </c>
      <c r="P67" s="158"/>
      <c r="Q67" s="158"/>
      <c r="R67" s="160"/>
      <c r="S67" s="615"/>
      <c r="T67" s="158" t="s">
        <v>1197</v>
      </c>
      <c r="U67" s="160"/>
      <c r="V67" s="288"/>
      <c r="W67" s="285"/>
      <c r="X67" s="285"/>
      <c r="Y67" s="285"/>
      <c r="Z67" s="285"/>
      <c r="AA67" s="285"/>
      <c r="AB67" s="285"/>
      <c r="AC67" s="287"/>
      <c r="AD67" s="264"/>
    </row>
    <row r="68" spans="1:30" s="577" customFormat="1" ht="12" customHeight="1" x14ac:dyDescent="0.25">
      <c r="A68" s="699" t="s">
        <v>56</v>
      </c>
      <c r="B68" s="715" t="s">
        <v>13</v>
      </c>
      <c r="C68" s="689"/>
      <c r="D68" s="148"/>
      <c r="E68" s="192"/>
      <c r="F68" s="195"/>
      <c r="G68" s="691"/>
      <c r="H68" s="691"/>
      <c r="I68" s="691"/>
      <c r="J68" s="425"/>
      <c r="K68" s="284"/>
      <c r="L68" s="285"/>
      <c r="M68" s="285"/>
      <c r="N68" s="285"/>
      <c r="O68" s="285"/>
      <c r="P68" s="285"/>
      <c r="Q68" s="285"/>
      <c r="R68" s="286"/>
      <c r="S68" s="284"/>
      <c r="T68" s="285"/>
      <c r="U68" s="287"/>
      <c r="V68" s="288"/>
      <c r="W68" s="285"/>
      <c r="X68" s="285"/>
      <c r="Y68" s="285"/>
      <c r="Z68" s="285"/>
      <c r="AA68" s="285"/>
      <c r="AB68" s="285"/>
      <c r="AC68" s="287"/>
      <c r="AD68" s="264"/>
    </row>
    <row r="69" spans="1:30" s="380" customFormat="1" ht="10.5" x14ac:dyDescent="0.25">
      <c r="A69" s="401" t="s">
        <v>57</v>
      </c>
      <c r="B69" s="401" t="s">
        <v>58</v>
      </c>
      <c r="C69" s="194" t="s">
        <v>965</v>
      </c>
      <c r="D69" s="184"/>
      <c r="E69" s="185"/>
      <c r="F69" s="640">
        <v>2</v>
      </c>
      <c r="G69" s="401">
        <v>1</v>
      </c>
      <c r="H69" s="401">
        <v>30</v>
      </c>
      <c r="I69" s="401"/>
      <c r="J69" s="716">
        <f>SUM(G69:I69)</f>
        <v>31</v>
      </c>
      <c r="K69" s="221" t="s">
        <v>1178</v>
      </c>
      <c r="L69" s="222" t="s">
        <v>1182</v>
      </c>
      <c r="M69" s="200"/>
      <c r="N69" s="200"/>
      <c r="O69" s="200"/>
      <c r="P69" s="200"/>
      <c r="Q69" s="200"/>
      <c r="R69" s="223"/>
      <c r="S69" s="483" t="s">
        <v>1178</v>
      </c>
      <c r="T69" s="200"/>
      <c r="U69" s="223"/>
      <c r="V69" s="191"/>
      <c r="W69" s="149"/>
      <c r="X69" s="149" t="s">
        <v>25</v>
      </c>
      <c r="Y69" s="149"/>
      <c r="Z69" s="149"/>
      <c r="AA69" s="149"/>
      <c r="AB69" s="149"/>
      <c r="AC69" s="192"/>
      <c r="AD69" s="616" t="s">
        <v>179</v>
      </c>
    </row>
    <row r="70" spans="1:30" s="577" customFormat="1" ht="12" customHeight="1" x14ac:dyDescent="0.25">
      <c r="A70" s="697" t="s">
        <v>60</v>
      </c>
      <c r="B70" s="713" t="s">
        <v>889</v>
      </c>
      <c r="C70" s="689" t="s">
        <v>965</v>
      </c>
      <c r="D70" s="148"/>
      <c r="E70" s="192"/>
      <c r="F70" s="195">
        <v>2</v>
      </c>
      <c r="G70" s="691"/>
      <c r="H70" s="691">
        <v>20</v>
      </c>
      <c r="I70" s="691"/>
      <c r="J70" s="425">
        <f t="shared" si="2"/>
        <v>20</v>
      </c>
      <c r="K70" s="278" t="s">
        <v>1092</v>
      </c>
      <c r="L70" s="156" t="s">
        <v>1092</v>
      </c>
      <c r="M70" s="158"/>
      <c r="N70" s="158"/>
      <c r="O70" s="158"/>
      <c r="P70" s="158"/>
      <c r="Q70" s="158"/>
      <c r="R70" s="717"/>
      <c r="S70" s="197" t="s">
        <v>951</v>
      </c>
      <c r="T70" s="188"/>
      <c r="U70" s="189"/>
      <c r="V70" s="283" t="s">
        <v>25</v>
      </c>
      <c r="W70" s="156"/>
      <c r="X70" s="156"/>
      <c r="Y70" s="156"/>
      <c r="Z70" s="156"/>
      <c r="AA70" s="156"/>
      <c r="AB70" s="156"/>
      <c r="AC70" s="282"/>
      <c r="AD70" s="264" t="s">
        <v>59</v>
      </c>
    </row>
    <row r="71" spans="1:30" s="577" customFormat="1" ht="12" customHeight="1" thickBot="1" x14ac:dyDescent="0.3">
      <c r="A71" s="697" t="s">
        <v>61</v>
      </c>
      <c r="B71" s="697" t="s">
        <v>62</v>
      </c>
      <c r="C71" s="689" t="s">
        <v>965</v>
      </c>
      <c r="D71" s="150"/>
      <c r="E71" s="213"/>
      <c r="F71" s="455">
        <v>2</v>
      </c>
      <c r="G71" s="624"/>
      <c r="H71" s="624">
        <v>20</v>
      </c>
      <c r="I71" s="624"/>
      <c r="J71" s="625">
        <f t="shared" si="2"/>
        <v>20</v>
      </c>
      <c r="K71" s="289"/>
      <c r="L71" s="290"/>
      <c r="M71" s="290"/>
      <c r="N71" s="290"/>
      <c r="O71" s="290"/>
      <c r="P71" s="290"/>
      <c r="Q71" s="290"/>
      <c r="R71" s="291"/>
      <c r="S71" s="289"/>
      <c r="T71" s="290"/>
      <c r="U71" s="292"/>
      <c r="V71" s="293"/>
      <c r="W71" s="290"/>
      <c r="X71" s="290"/>
      <c r="Y71" s="290"/>
      <c r="Z71" s="290"/>
      <c r="AA71" s="290"/>
      <c r="AB71" s="290"/>
      <c r="AC71" s="292"/>
      <c r="AD71" s="270"/>
    </row>
    <row r="72" spans="1:30" s="577" customFormat="1" ht="12" customHeight="1" thickBot="1" x14ac:dyDescent="0.3">
      <c r="A72" s="704" t="s">
        <v>0</v>
      </c>
      <c r="B72" s="704"/>
      <c r="D72" s="85"/>
      <c r="E72" s="85"/>
      <c r="F72" s="706">
        <f>SUM(F57:F65,F69:F71)</f>
        <v>30</v>
      </c>
      <c r="G72" s="707">
        <f>SUM(G57:G65,G69:G71)</f>
        <v>91</v>
      </c>
      <c r="H72" s="707">
        <f>SUM(H57:H65,H69:H71)</f>
        <v>160</v>
      </c>
      <c r="I72" s="707">
        <f>SUM(I57:I65,I69:I71)</f>
        <v>90</v>
      </c>
      <c r="J72" s="708">
        <f>SUM(J57:J65,J69:J71)</f>
        <v>341</v>
      </c>
      <c r="K72" s="242"/>
      <c r="L72" s="242"/>
      <c r="M72" s="242"/>
      <c r="N72" s="242"/>
      <c r="O72" s="242"/>
      <c r="P72" s="242"/>
      <c r="Q72" s="242"/>
      <c r="R72" s="242"/>
      <c r="S72" s="242"/>
      <c r="T72" s="242"/>
      <c r="U72" s="242"/>
      <c r="V72" s="242"/>
      <c r="W72" s="242"/>
      <c r="X72" s="242"/>
      <c r="Y72" s="242"/>
      <c r="Z72" s="242"/>
      <c r="AA72" s="242"/>
      <c r="AB72" s="242"/>
      <c r="AC72" s="242"/>
    </row>
    <row r="73" spans="1:30" s="577" customFormat="1" ht="12" customHeight="1" x14ac:dyDescent="0.25">
      <c r="A73" s="704" t="s">
        <v>0</v>
      </c>
      <c r="B73" s="704"/>
      <c r="D73" s="85"/>
      <c r="E73" s="85"/>
      <c r="F73" s="405"/>
      <c r="G73" s="409"/>
      <c r="H73" s="409"/>
      <c r="I73" s="432"/>
      <c r="J73" s="409"/>
      <c r="K73" s="242"/>
      <c r="L73" s="242"/>
      <c r="M73" s="242"/>
      <c r="N73" s="242"/>
      <c r="O73" s="242"/>
      <c r="P73" s="242"/>
      <c r="Q73" s="242"/>
      <c r="R73" s="242"/>
      <c r="S73" s="242"/>
      <c r="T73" s="242"/>
      <c r="U73" s="242"/>
      <c r="V73" s="242"/>
      <c r="W73" s="242"/>
      <c r="X73" s="242"/>
      <c r="Y73" s="242"/>
      <c r="Z73" s="242"/>
      <c r="AA73" s="242"/>
      <c r="AB73" s="242"/>
      <c r="AC73" s="242"/>
    </row>
    <row r="74" spans="1:30" s="577" customFormat="1" ht="12" customHeight="1" thickBot="1" x14ac:dyDescent="0.3">
      <c r="A74" s="704" t="s">
        <v>0</v>
      </c>
      <c r="B74" s="704"/>
      <c r="D74" s="85"/>
      <c r="E74" s="85"/>
      <c r="F74" s="405"/>
      <c r="G74" s="409"/>
      <c r="H74" s="409"/>
      <c r="I74" s="432"/>
      <c r="J74" s="409"/>
      <c r="K74" s="242"/>
      <c r="L74" s="242"/>
      <c r="M74" s="242"/>
      <c r="N74" s="242"/>
      <c r="O74" s="242"/>
      <c r="P74" s="242"/>
      <c r="Q74" s="242"/>
      <c r="R74" s="242"/>
      <c r="S74" s="242"/>
      <c r="T74" s="242"/>
      <c r="U74" s="242"/>
      <c r="V74" s="242"/>
      <c r="W74" s="242"/>
      <c r="X74" s="242"/>
      <c r="Y74" s="242"/>
      <c r="Z74" s="242"/>
      <c r="AA74" s="242"/>
      <c r="AB74" s="242"/>
      <c r="AC74" s="242"/>
    </row>
    <row r="75" spans="1:30" s="577" customFormat="1" ht="23.5" customHeight="1" thickBot="1" x14ac:dyDescent="0.3">
      <c r="A75" s="709"/>
      <c r="B75" s="712" t="s">
        <v>63</v>
      </c>
      <c r="C75" s="683"/>
      <c r="D75" s="138" t="s">
        <v>1019</v>
      </c>
      <c r="E75" s="140" t="s">
        <v>1022</v>
      </c>
      <c r="F75" s="247" t="s">
        <v>1</v>
      </c>
      <c r="G75" s="248" t="s">
        <v>2</v>
      </c>
      <c r="H75" s="248" t="s">
        <v>3</v>
      </c>
      <c r="I75" s="248" t="s">
        <v>4</v>
      </c>
      <c r="J75" s="249" t="s">
        <v>5</v>
      </c>
      <c r="K75" s="1" t="s">
        <v>895</v>
      </c>
      <c r="L75" s="250" t="s">
        <v>896</v>
      </c>
      <c r="M75" s="250" t="s">
        <v>897</v>
      </c>
      <c r="N75" s="250" t="s">
        <v>898</v>
      </c>
      <c r="O75" s="250" t="s">
        <v>899</v>
      </c>
      <c r="P75" s="250" t="s">
        <v>900</v>
      </c>
      <c r="Q75" s="250" t="s">
        <v>901</v>
      </c>
      <c r="R75" s="250" t="s">
        <v>902</v>
      </c>
      <c r="S75" s="250" t="s">
        <v>903</v>
      </c>
      <c r="T75" s="250" t="s">
        <v>904</v>
      </c>
      <c r="U75" s="250" t="s">
        <v>905</v>
      </c>
      <c r="V75" s="152" t="s">
        <v>906</v>
      </c>
      <c r="W75" s="153" t="s">
        <v>907</v>
      </c>
      <c r="X75" s="153" t="s">
        <v>908</v>
      </c>
      <c r="Y75" s="153" t="s">
        <v>909</v>
      </c>
      <c r="Z75" s="153" t="s">
        <v>910</v>
      </c>
      <c r="AA75" s="153" t="s">
        <v>911</v>
      </c>
      <c r="AB75" s="153" t="s">
        <v>912</v>
      </c>
      <c r="AC75" s="154" t="s">
        <v>913</v>
      </c>
      <c r="AD75" s="837" t="s">
        <v>1013</v>
      </c>
    </row>
    <row r="76" spans="1:30" s="577" customFormat="1" ht="12" customHeight="1" x14ac:dyDescent="0.25">
      <c r="A76" s="697" t="s">
        <v>65</v>
      </c>
      <c r="B76" s="713" t="s">
        <v>128</v>
      </c>
      <c r="C76" s="689" t="s">
        <v>963</v>
      </c>
      <c r="D76" s="214"/>
      <c r="E76" s="183"/>
      <c r="F76" s="629">
        <v>6</v>
      </c>
      <c r="G76" s="443">
        <v>20</v>
      </c>
      <c r="H76" s="443">
        <v>20</v>
      </c>
      <c r="I76" s="443">
        <v>20</v>
      </c>
      <c r="J76" s="444">
        <f>SUM(G76:I76)</f>
        <v>60</v>
      </c>
      <c r="K76" s="277" t="s">
        <v>935</v>
      </c>
      <c r="L76" s="182"/>
      <c r="M76" s="182"/>
      <c r="N76" s="275" t="s">
        <v>1066</v>
      </c>
      <c r="O76" s="275" t="s">
        <v>997</v>
      </c>
      <c r="P76" s="182"/>
      <c r="Q76" s="182"/>
      <c r="R76" s="276"/>
      <c r="S76" s="277" t="s">
        <v>1000</v>
      </c>
      <c r="T76" s="182"/>
      <c r="U76" s="183"/>
      <c r="V76" s="206"/>
      <c r="W76" s="182"/>
      <c r="X76" s="182"/>
      <c r="Y76" s="182"/>
      <c r="Z76" s="182"/>
      <c r="AA76" s="182" t="s">
        <v>25</v>
      </c>
      <c r="AB76" s="182" t="s">
        <v>25</v>
      </c>
      <c r="AC76" s="183" t="s">
        <v>25</v>
      </c>
      <c r="AD76" s="254" t="s">
        <v>64</v>
      </c>
    </row>
    <row r="77" spans="1:30" s="577" customFormat="1" ht="12" customHeight="1" x14ac:dyDescent="0.25">
      <c r="A77" s="697" t="s">
        <v>66</v>
      </c>
      <c r="B77" s="713" t="s">
        <v>744</v>
      </c>
      <c r="C77" s="689"/>
      <c r="D77" s="148" t="s">
        <v>25</v>
      </c>
      <c r="E77" s="192" t="s">
        <v>25</v>
      </c>
      <c r="F77" s="195">
        <v>3</v>
      </c>
      <c r="G77" s="691">
        <v>15</v>
      </c>
      <c r="H77" s="691">
        <v>15</v>
      </c>
      <c r="I77" s="691"/>
      <c r="J77" s="425">
        <f t="shared" ref="J77:J90" si="3">SUM(G77:I77)</f>
        <v>30</v>
      </c>
      <c r="K77" s="281" t="s">
        <v>935</v>
      </c>
      <c r="L77" s="156"/>
      <c r="M77" s="156"/>
      <c r="N77" s="156"/>
      <c r="O77" s="279" t="s">
        <v>928</v>
      </c>
      <c r="P77" s="156"/>
      <c r="Q77" s="156"/>
      <c r="R77" s="280"/>
      <c r="S77" s="281" t="s">
        <v>914</v>
      </c>
      <c r="T77" s="156"/>
      <c r="U77" s="282"/>
      <c r="V77" s="283"/>
      <c r="W77" s="156"/>
      <c r="X77" s="156"/>
      <c r="Y77" s="156"/>
      <c r="Z77" s="156" t="s">
        <v>25</v>
      </c>
      <c r="AA77" s="156"/>
      <c r="AB77" s="156" t="s">
        <v>25</v>
      </c>
      <c r="AC77" s="282" t="s">
        <v>25</v>
      </c>
      <c r="AD77" s="264"/>
    </row>
    <row r="78" spans="1:30" s="577" customFormat="1" ht="12" customHeight="1" x14ac:dyDescent="0.25">
      <c r="A78" s="697" t="s">
        <v>68</v>
      </c>
      <c r="B78" s="713" t="s">
        <v>745</v>
      </c>
      <c r="C78" s="689"/>
      <c r="D78" s="148"/>
      <c r="E78" s="192"/>
      <c r="F78" s="195">
        <v>3</v>
      </c>
      <c r="G78" s="691">
        <v>15</v>
      </c>
      <c r="H78" s="691">
        <v>15</v>
      </c>
      <c r="I78" s="691"/>
      <c r="J78" s="425">
        <f t="shared" si="3"/>
        <v>30</v>
      </c>
      <c r="K78" s="281" t="s">
        <v>935</v>
      </c>
      <c r="L78" s="156"/>
      <c r="M78" s="156"/>
      <c r="N78" s="156"/>
      <c r="O78" s="279" t="s">
        <v>928</v>
      </c>
      <c r="P78" s="156"/>
      <c r="Q78" s="156"/>
      <c r="R78" s="280"/>
      <c r="S78" s="281" t="s">
        <v>914</v>
      </c>
      <c r="T78" s="156"/>
      <c r="U78" s="282"/>
      <c r="V78" s="283"/>
      <c r="W78" s="156"/>
      <c r="X78" s="156"/>
      <c r="Y78" s="156"/>
      <c r="Z78" s="156" t="s">
        <v>25</v>
      </c>
      <c r="AA78" s="156"/>
      <c r="AB78" s="156" t="s">
        <v>25</v>
      </c>
      <c r="AC78" s="282" t="s">
        <v>25</v>
      </c>
      <c r="AD78" s="264"/>
    </row>
    <row r="79" spans="1:30" s="577" customFormat="1" ht="12" customHeight="1" x14ac:dyDescent="0.25">
      <c r="A79" s="697" t="s">
        <v>70</v>
      </c>
      <c r="B79" s="713" t="s">
        <v>69</v>
      </c>
      <c r="C79" s="689" t="s">
        <v>963</v>
      </c>
      <c r="D79" s="148"/>
      <c r="E79" s="192"/>
      <c r="F79" s="195">
        <v>3</v>
      </c>
      <c r="G79" s="691">
        <v>10</v>
      </c>
      <c r="H79" s="691">
        <v>10</v>
      </c>
      <c r="I79" s="691">
        <v>10</v>
      </c>
      <c r="J79" s="425">
        <f t="shared" si="3"/>
        <v>30</v>
      </c>
      <c r="K79" s="278"/>
      <c r="L79" s="156"/>
      <c r="M79" s="156"/>
      <c r="N79" s="279" t="s">
        <v>1066</v>
      </c>
      <c r="O79" s="279" t="s">
        <v>928</v>
      </c>
      <c r="P79" s="156"/>
      <c r="Q79" s="156"/>
      <c r="R79" s="280"/>
      <c r="S79" s="281" t="s">
        <v>928</v>
      </c>
      <c r="T79" s="156"/>
      <c r="U79" s="282"/>
      <c r="V79" s="283"/>
      <c r="W79" s="156"/>
      <c r="X79" s="156"/>
      <c r="Y79" s="156"/>
      <c r="Z79" s="156"/>
      <c r="AA79" s="156" t="s">
        <v>25</v>
      </c>
      <c r="AB79" s="156" t="s">
        <v>25</v>
      </c>
      <c r="AC79" s="282" t="s">
        <v>25</v>
      </c>
      <c r="AD79" s="264" t="s">
        <v>67</v>
      </c>
    </row>
    <row r="80" spans="1:30" s="577" customFormat="1" ht="12" customHeight="1" x14ac:dyDescent="0.25">
      <c r="A80" s="697" t="s">
        <v>72</v>
      </c>
      <c r="B80" s="713" t="s">
        <v>129</v>
      </c>
      <c r="C80" s="689" t="s">
        <v>964</v>
      </c>
      <c r="D80" s="148"/>
      <c r="E80" s="192"/>
      <c r="F80" s="195">
        <v>3</v>
      </c>
      <c r="G80" s="691">
        <v>10</v>
      </c>
      <c r="H80" s="691">
        <v>10</v>
      </c>
      <c r="I80" s="691">
        <v>10</v>
      </c>
      <c r="J80" s="425">
        <f t="shared" si="3"/>
        <v>30</v>
      </c>
      <c r="K80" s="278">
        <v>-1.5</v>
      </c>
      <c r="L80" s="156"/>
      <c r="M80" s="156"/>
      <c r="N80" s="279" t="s">
        <v>0</v>
      </c>
      <c r="O80" s="279" t="s">
        <v>928</v>
      </c>
      <c r="P80" s="156"/>
      <c r="Q80" s="156"/>
      <c r="R80" s="280"/>
      <c r="S80" s="281" t="s">
        <v>914</v>
      </c>
      <c r="T80" s="156"/>
      <c r="U80" s="282"/>
      <c r="V80" s="283"/>
      <c r="W80" s="156"/>
      <c r="X80" s="156"/>
      <c r="Y80" s="156"/>
      <c r="Z80" s="156"/>
      <c r="AA80" s="156" t="s">
        <v>25</v>
      </c>
      <c r="AB80" s="156"/>
      <c r="AC80" s="282" t="s">
        <v>25</v>
      </c>
      <c r="AD80" s="264"/>
    </row>
    <row r="81" spans="1:34" s="577" customFormat="1" ht="12" customHeight="1" x14ac:dyDescent="0.25">
      <c r="A81" s="697" t="s">
        <v>75</v>
      </c>
      <c r="B81" s="713" t="s">
        <v>73</v>
      </c>
      <c r="C81" s="689" t="s">
        <v>964</v>
      </c>
      <c r="D81" s="148"/>
      <c r="E81" s="192"/>
      <c r="F81" s="195">
        <v>3</v>
      </c>
      <c r="G81" s="691">
        <v>10</v>
      </c>
      <c r="H81" s="691">
        <v>10</v>
      </c>
      <c r="I81" s="691">
        <v>10</v>
      </c>
      <c r="J81" s="425">
        <f t="shared" si="3"/>
        <v>30</v>
      </c>
      <c r="K81" s="278"/>
      <c r="L81" s="156"/>
      <c r="M81" s="156"/>
      <c r="N81" s="279" t="s">
        <v>1066</v>
      </c>
      <c r="O81" s="279" t="s">
        <v>928</v>
      </c>
      <c r="P81" s="156"/>
      <c r="Q81" s="156"/>
      <c r="R81" s="280"/>
      <c r="S81" s="281" t="s">
        <v>928</v>
      </c>
      <c r="T81" s="156"/>
      <c r="U81" s="282"/>
      <c r="V81" s="283"/>
      <c r="W81" s="156"/>
      <c r="X81" s="156"/>
      <c r="Y81" s="156"/>
      <c r="Z81" s="156"/>
      <c r="AA81" s="156" t="s">
        <v>25</v>
      </c>
      <c r="AB81" s="156"/>
      <c r="AC81" s="282" t="s">
        <v>25</v>
      </c>
      <c r="AD81" s="264" t="s">
        <v>71</v>
      </c>
    </row>
    <row r="82" spans="1:34" s="577" customFormat="1" ht="12" customHeight="1" x14ac:dyDescent="0.25">
      <c r="A82" s="699" t="s">
        <v>74</v>
      </c>
      <c r="B82" s="699" t="s">
        <v>49</v>
      </c>
      <c r="C82" s="689"/>
      <c r="D82" s="148"/>
      <c r="E82" s="192"/>
      <c r="F82" s="195" t="s">
        <v>0</v>
      </c>
      <c r="G82" s="691">
        <v>10</v>
      </c>
      <c r="H82" s="691">
        <v>10</v>
      </c>
      <c r="I82" s="691">
        <v>10</v>
      </c>
      <c r="J82" s="425">
        <f t="shared" si="3"/>
        <v>30</v>
      </c>
      <c r="K82" s="284"/>
      <c r="L82" s="285"/>
      <c r="M82" s="285"/>
      <c r="N82" s="285"/>
      <c r="O82" s="285"/>
      <c r="P82" s="285"/>
      <c r="Q82" s="285"/>
      <c r="R82" s="286"/>
      <c r="S82" s="284"/>
      <c r="T82" s="285"/>
      <c r="U82" s="287"/>
      <c r="V82" s="288"/>
      <c r="W82" s="285"/>
      <c r="X82" s="285"/>
      <c r="Y82" s="285"/>
      <c r="Z82" s="285"/>
      <c r="AA82" s="285"/>
      <c r="AB82" s="285"/>
      <c r="AC82" s="287"/>
      <c r="AD82" s="264"/>
    </row>
    <row r="83" spans="1:34" s="577" customFormat="1" ht="12" customHeight="1" x14ac:dyDescent="0.25">
      <c r="A83" s="699"/>
      <c r="B83" s="715" t="s">
        <v>50</v>
      </c>
      <c r="C83" s="689"/>
      <c r="D83" s="148"/>
      <c r="E83" s="192"/>
      <c r="F83" s="195"/>
      <c r="G83" s="691"/>
      <c r="H83" s="691"/>
      <c r="I83" s="691"/>
      <c r="J83" s="425"/>
      <c r="K83" s="284"/>
      <c r="L83" s="285"/>
      <c r="M83" s="285"/>
      <c r="N83" s="285"/>
      <c r="O83" s="285"/>
      <c r="P83" s="285"/>
      <c r="Q83" s="285"/>
      <c r="R83" s="286"/>
      <c r="S83" s="284"/>
      <c r="T83" s="285"/>
      <c r="U83" s="287"/>
      <c r="V83" s="288"/>
      <c r="W83" s="285"/>
      <c r="X83" s="285"/>
      <c r="Y83" s="285"/>
      <c r="Z83" s="285"/>
      <c r="AA83" s="285"/>
      <c r="AB83" s="285"/>
      <c r="AC83" s="287"/>
      <c r="AD83" s="264"/>
    </row>
    <row r="84" spans="1:34" s="577" customFormat="1" ht="12" customHeight="1" x14ac:dyDescent="0.25">
      <c r="A84" s="697" t="s">
        <v>752</v>
      </c>
      <c r="B84" s="713" t="s">
        <v>76</v>
      </c>
      <c r="C84" s="689" t="s">
        <v>964</v>
      </c>
      <c r="D84" s="148" t="s">
        <v>25</v>
      </c>
      <c r="E84" s="192" t="s">
        <v>25</v>
      </c>
      <c r="F84" s="195">
        <v>3</v>
      </c>
      <c r="G84" s="691">
        <v>10</v>
      </c>
      <c r="H84" s="691">
        <v>10</v>
      </c>
      <c r="I84" s="691">
        <v>10</v>
      </c>
      <c r="J84" s="425">
        <f t="shared" si="3"/>
        <v>30</v>
      </c>
      <c r="K84" s="278"/>
      <c r="L84" s="156"/>
      <c r="M84" s="156"/>
      <c r="N84" s="279" t="s">
        <v>1066</v>
      </c>
      <c r="O84" s="279" t="s">
        <v>928</v>
      </c>
      <c r="P84" s="156"/>
      <c r="Q84" s="156"/>
      <c r="R84" s="280"/>
      <c r="S84" s="281" t="s">
        <v>928</v>
      </c>
      <c r="T84" s="156"/>
      <c r="U84" s="282"/>
      <c r="V84" s="283"/>
      <c r="W84" s="156"/>
      <c r="X84" s="156"/>
      <c r="Y84" s="156"/>
      <c r="Z84" s="156"/>
      <c r="AA84" s="156" t="s">
        <v>25</v>
      </c>
      <c r="AB84" s="156" t="s">
        <v>25</v>
      </c>
      <c r="AC84" s="282" t="s">
        <v>25</v>
      </c>
      <c r="AD84" s="264"/>
    </row>
    <row r="85" spans="1:34" s="577" customFormat="1" ht="12" customHeight="1" x14ac:dyDescent="0.25">
      <c r="A85" s="697"/>
      <c r="B85" s="715" t="s">
        <v>53</v>
      </c>
      <c r="C85" s="689"/>
      <c r="D85" s="148"/>
      <c r="E85" s="192"/>
      <c r="F85" s="195"/>
      <c r="G85" s="691"/>
      <c r="H85" s="691"/>
      <c r="I85" s="691"/>
      <c r="J85" s="425"/>
      <c r="K85" s="284"/>
      <c r="L85" s="285"/>
      <c r="M85" s="285"/>
      <c r="N85" s="285"/>
      <c r="O85" s="285"/>
      <c r="P85" s="285"/>
      <c r="Q85" s="285"/>
      <c r="R85" s="286"/>
      <c r="S85" s="284"/>
      <c r="T85" s="285"/>
      <c r="U85" s="287"/>
      <c r="V85" s="288"/>
      <c r="W85" s="285"/>
      <c r="X85" s="285"/>
      <c r="Y85" s="285"/>
      <c r="Z85" s="285"/>
      <c r="AA85" s="285"/>
      <c r="AB85" s="285"/>
      <c r="AC85" s="287"/>
      <c r="AD85" s="264"/>
    </row>
    <row r="86" spans="1:34" s="577" customFormat="1" ht="12" customHeight="1" x14ac:dyDescent="0.25">
      <c r="A86" s="341" t="s">
        <v>196</v>
      </c>
      <c r="B86" s="341" t="s">
        <v>1205</v>
      </c>
      <c r="C86" s="689" t="s">
        <v>0</v>
      </c>
      <c r="D86" s="148"/>
      <c r="E86" s="192"/>
      <c r="F86" s="199">
        <v>3</v>
      </c>
      <c r="G86" s="199">
        <v>8</v>
      </c>
      <c r="H86" s="199">
        <v>16</v>
      </c>
      <c r="I86" s="199"/>
      <c r="J86" s="199">
        <v>24</v>
      </c>
      <c r="K86" s="234" t="s">
        <v>925</v>
      </c>
      <c r="L86" s="158"/>
      <c r="M86" s="158"/>
      <c r="N86" s="158"/>
      <c r="O86" s="158" t="s">
        <v>926</v>
      </c>
      <c r="P86" s="158"/>
      <c r="Q86" s="158"/>
      <c r="R86" s="160"/>
      <c r="S86" s="615"/>
      <c r="T86" s="158" t="s">
        <v>1198</v>
      </c>
      <c r="U86" s="160"/>
      <c r="V86" s="288"/>
      <c r="W86" s="285"/>
      <c r="X86" s="285"/>
      <c r="Y86" s="285"/>
      <c r="Z86" s="285"/>
      <c r="AA86" s="285"/>
      <c r="AB86" s="285"/>
      <c r="AC86" s="287"/>
      <c r="AD86" s="264"/>
    </row>
    <row r="87" spans="1:34" s="577" customFormat="1" ht="12" customHeight="1" x14ac:dyDescent="0.25">
      <c r="A87" s="699" t="s">
        <v>78</v>
      </c>
      <c r="B87" s="715" t="s">
        <v>13</v>
      </c>
      <c r="C87" s="689"/>
      <c r="D87" s="148"/>
      <c r="E87" s="192"/>
      <c r="F87" s="195"/>
      <c r="G87" s="691" t="s">
        <v>0</v>
      </c>
      <c r="H87" s="691" t="s">
        <v>0</v>
      </c>
      <c r="I87" s="691" t="s">
        <v>0</v>
      </c>
      <c r="J87" s="425"/>
      <c r="K87" s="284"/>
      <c r="L87" s="285"/>
      <c r="M87" s="285"/>
      <c r="N87" s="285"/>
      <c r="O87" s="285"/>
      <c r="P87" s="285"/>
      <c r="Q87" s="285"/>
      <c r="R87" s="286"/>
      <c r="S87" s="284"/>
      <c r="T87" s="285"/>
      <c r="U87" s="287"/>
      <c r="V87" s="288"/>
      <c r="W87" s="285"/>
      <c r="X87" s="285"/>
      <c r="Y87" s="285"/>
      <c r="Z87" s="285"/>
      <c r="AA87" s="285"/>
      <c r="AB87" s="285"/>
      <c r="AC87" s="287"/>
      <c r="AD87" s="264"/>
    </row>
    <row r="88" spans="1:34" s="577" customFormat="1" ht="12" customHeight="1" x14ac:dyDescent="0.25">
      <c r="A88" s="697" t="s">
        <v>79</v>
      </c>
      <c r="B88" s="697" t="s">
        <v>80</v>
      </c>
      <c r="C88" s="689" t="s">
        <v>965</v>
      </c>
      <c r="D88" s="148"/>
      <c r="E88" s="192"/>
      <c r="F88" s="195">
        <v>2</v>
      </c>
      <c r="G88" s="718">
        <v>1</v>
      </c>
      <c r="H88" s="718">
        <v>30</v>
      </c>
      <c r="I88" s="718"/>
      <c r="J88" s="425">
        <f>SUM(G88:I88)</f>
        <v>31</v>
      </c>
      <c r="K88" s="221" t="s">
        <v>1178</v>
      </c>
      <c r="L88" s="222" t="s">
        <v>1179</v>
      </c>
      <c r="M88" s="222" t="s">
        <v>1180</v>
      </c>
      <c r="N88" s="158"/>
      <c r="O88" s="158"/>
      <c r="P88" s="158"/>
      <c r="Q88" s="200" t="s">
        <v>1181</v>
      </c>
      <c r="R88" s="160"/>
      <c r="S88" s="483" t="s">
        <v>1178</v>
      </c>
      <c r="T88" s="158" t="s">
        <v>0</v>
      </c>
      <c r="U88" s="160"/>
      <c r="V88" s="283"/>
      <c r="W88" s="156"/>
      <c r="X88" s="156" t="s">
        <v>25</v>
      </c>
      <c r="Y88" s="156"/>
      <c r="Z88" s="156"/>
      <c r="AA88" s="156"/>
      <c r="AB88" s="156"/>
      <c r="AC88" s="282"/>
      <c r="AD88" s="616" t="s">
        <v>198</v>
      </c>
    </row>
    <row r="89" spans="1:34" s="577" customFormat="1" ht="12" customHeight="1" x14ac:dyDescent="0.25">
      <c r="A89" s="697" t="s">
        <v>81</v>
      </c>
      <c r="B89" s="697" t="s">
        <v>62</v>
      </c>
      <c r="C89" s="689" t="s">
        <v>965</v>
      </c>
      <c r="D89" s="148"/>
      <c r="E89" s="192"/>
      <c r="F89" s="195">
        <v>2</v>
      </c>
      <c r="G89" s="691"/>
      <c r="H89" s="691">
        <v>20</v>
      </c>
      <c r="I89" s="691"/>
      <c r="J89" s="425">
        <f t="shared" si="3"/>
        <v>20</v>
      </c>
      <c r="K89" s="284"/>
      <c r="L89" s="285"/>
      <c r="M89" s="285"/>
      <c r="N89" s="285"/>
      <c r="O89" s="285"/>
      <c r="P89" s="285"/>
      <c r="Q89" s="285"/>
      <c r="R89" s="286"/>
      <c r="S89" s="284"/>
      <c r="T89" s="285"/>
      <c r="U89" s="287"/>
      <c r="V89" s="288"/>
      <c r="W89" s="285"/>
      <c r="X89" s="285"/>
      <c r="Y89" s="285"/>
      <c r="Z89" s="285"/>
      <c r="AA89" s="285"/>
      <c r="AB89" s="285"/>
      <c r="AC89" s="287"/>
      <c r="AD89" s="264"/>
    </row>
    <row r="90" spans="1:34" s="577" customFormat="1" ht="12" customHeight="1" thickBot="1" x14ac:dyDescent="0.3">
      <c r="A90" s="697" t="s">
        <v>82</v>
      </c>
      <c r="B90" s="713" t="s">
        <v>201</v>
      </c>
      <c r="C90" s="689" t="s">
        <v>965</v>
      </c>
      <c r="D90" s="150"/>
      <c r="E90" s="213"/>
      <c r="F90" s="455">
        <v>2</v>
      </c>
      <c r="G90" s="624"/>
      <c r="H90" s="624">
        <v>20</v>
      </c>
      <c r="I90" s="624"/>
      <c r="J90" s="625">
        <f t="shared" si="3"/>
        <v>20</v>
      </c>
      <c r="K90" s="201" t="s">
        <v>1110</v>
      </c>
      <c r="L90" s="237"/>
      <c r="M90" s="238" t="s">
        <v>924</v>
      </c>
      <c r="N90" s="237"/>
      <c r="O90" s="237"/>
      <c r="P90" s="237"/>
      <c r="Q90" s="238" t="s">
        <v>1088</v>
      </c>
      <c r="R90" s="374"/>
      <c r="S90" s="454" t="s">
        <v>951</v>
      </c>
      <c r="T90" s="290"/>
      <c r="U90" s="292"/>
      <c r="V90" s="293"/>
      <c r="W90" s="290"/>
      <c r="X90" s="290" t="s">
        <v>25</v>
      </c>
      <c r="Y90" s="290" t="s">
        <v>25</v>
      </c>
      <c r="Z90" s="290" t="s">
        <v>25</v>
      </c>
      <c r="AA90" s="290"/>
      <c r="AB90" s="290"/>
      <c r="AC90" s="292"/>
      <c r="AD90" s="270"/>
    </row>
    <row r="91" spans="1:34" s="577" customFormat="1" ht="12" customHeight="1" thickBot="1" x14ac:dyDescent="0.3">
      <c r="A91" s="712" t="s">
        <v>0</v>
      </c>
      <c r="B91" s="712"/>
      <c r="C91" s="682"/>
      <c r="D91" s="85"/>
      <c r="E91" s="85"/>
      <c r="F91" s="706">
        <f>SUM(F76:F84,F88:F90)</f>
        <v>30</v>
      </c>
      <c r="G91" s="707">
        <f>SUM(G76:G84,G88:G90)</f>
        <v>101</v>
      </c>
      <c r="H91" s="707">
        <f>SUM(H76:H84,H88:H90)</f>
        <v>170</v>
      </c>
      <c r="I91" s="707">
        <f>SUM(I76:I84,I88:I90)</f>
        <v>70</v>
      </c>
      <c r="J91" s="708">
        <f>SUM(J76:J84,J88:J90)</f>
        <v>341</v>
      </c>
      <c r="K91" s="242"/>
      <c r="L91" s="242"/>
      <c r="M91" s="242"/>
      <c r="N91" s="242"/>
      <c r="O91" s="242"/>
      <c r="P91" s="242"/>
      <c r="Q91" s="242"/>
      <c r="R91" s="242"/>
      <c r="S91" s="242"/>
      <c r="T91" s="242"/>
      <c r="U91" s="242"/>
      <c r="V91" s="242"/>
      <c r="W91" s="242"/>
      <c r="X91" s="242"/>
      <c r="Y91" s="242"/>
      <c r="Z91" s="242"/>
      <c r="AA91" s="242"/>
      <c r="AB91" s="242"/>
      <c r="AC91" s="242"/>
    </row>
    <row r="92" spans="1:34" s="577" customFormat="1" ht="12" customHeight="1" x14ac:dyDescent="0.25">
      <c r="A92" s="712"/>
      <c r="B92" s="712"/>
      <c r="C92" s="682"/>
      <c r="D92" s="85"/>
      <c r="E92" s="85"/>
      <c r="F92" s="405"/>
      <c r="G92" s="405"/>
      <c r="H92" s="405"/>
      <c r="I92" s="405"/>
      <c r="J92" s="409"/>
      <c r="K92" s="242"/>
      <c r="L92" s="242"/>
      <c r="M92" s="242"/>
      <c r="N92" s="242"/>
      <c r="O92" s="242"/>
      <c r="P92" s="242"/>
      <c r="Q92" s="242"/>
      <c r="R92" s="242"/>
      <c r="S92" s="242"/>
      <c r="T92" s="242"/>
      <c r="U92" s="242"/>
      <c r="V92" s="242"/>
      <c r="W92" s="242"/>
      <c r="X92" s="242"/>
      <c r="Y92" s="242"/>
      <c r="Z92" s="242"/>
      <c r="AA92" s="242"/>
      <c r="AB92" s="242"/>
      <c r="AC92" s="242"/>
    </row>
    <row r="93" spans="1:34" s="577" customFormat="1" ht="12" customHeight="1" x14ac:dyDescent="0.25">
      <c r="A93" s="704"/>
      <c r="B93" s="704"/>
      <c r="D93" s="85"/>
      <c r="E93" s="85"/>
      <c r="F93" s="380"/>
      <c r="G93" s="380"/>
      <c r="H93" s="380"/>
      <c r="I93" s="380"/>
      <c r="J93" s="380"/>
      <c r="K93" s="242"/>
      <c r="L93" s="242"/>
      <c r="M93" s="242"/>
      <c r="N93" s="242"/>
      <c r="O93" s="242"/>
      <c r="P93" s="242"/>
      <c r="Q93" s="242"/>
      <c r="R93" s="242"/>
      <c r="S93" s="242"/>
      <c r="T93" s="242"/>
      <c r="U93" s="242"/>
      <c r="V93" s="242"/>
      <c r="W93" s="242"/>
      <c r="X93" s="242"/>
      <c r="Y93" s="242"/>
      <c r="Z93" s="242"/>
      <c r="AA93" s="242"/>
      <c r="AB93" s="242"/>
      <c r="AC93" s="242"/>
    </row>
    <row r="94" spans="1:34" s="577" customFormat="1" ht="12" customHeight="1" x14ac:dyDescent="0.25">
      <c r="A94" s="712"/>
      <c r="B94" s="712"/>
      <c r="C94" s="682"/>
      <c r="D94" s="85"/>
      <c r="E94" s="85"/>
      <c r="F94" s="405"/>
      <c r="G94" s="405"/>
      <c r="H94" s="405"/>
      <c r="I94" s="405"/>
      <c r="J94" s="405"/>
      <c r="K94" s="294"/>
      <c r="L94" s="294"/>
      <c r="M94" s="294"/>
      <c r="N94" s="294"/>
      <c r="O94" s="294"/>
      <c r="P94" s="294"/>
      <c r="Q94" s="242"/>
      <c r="R94" s="295"/>
      <c r="S94" s="296"/>
      <c r="T94" s="242"/>
      <c r="U94" s="242"/>
      <c r="V94" s="242"/>
      <c r="W94" s="242"/>
      <c r="X94" s="242"/>
      <c r="Y94" s="242"/>
      <c r="Z94" s="294"/>
      <c r="AA94" s="294"/>
      <c r="AB94" s="294"/>
      <c r="AC94" s="294"/>
      <c r="AE94" s="683"/>
      <c r="AF94" s="683"/>
      <c r="AG94" s="683"/>
      <c r="AH94" s="683"/>
    </row>
    <row r="95" spans="1:34" s="577" customFormat="1" ht="12" customHeight="1" thickBot="1" x14ac:dyDescent="0.3">
      <c r="A95" s="709"/>
      <c r="B95" s="712" t="s">
        <v>791</v>
      </c>
      <c r="C95" s="685"/>
      <c r="D95" s="85"/>
      <c r="E95" s="85"/>
      <c r="F95" s="380"/>
      <c r="G95" s="380"/>
      <c r="H95" s="380"/>
      <c r="I95" s="380"/>
      <c r="J95" s="380"/>
      <c r="K95" s="294"/>
      <c r="L95" s="294"/>
      <c r="M95" s="294"/>
      <c r="N95" s="294"/>
      <c r="O95" s="294"/>
      <c r="P95" s="294"/>
      <c r="Q95" s="242"/>
      <c r="R95" s="294"/>
      <c r="S95" s="294"/>
      <c r="T95" s="296"/>
      <c r="U95" s="294"/>
      <c r="V95" s="296"/>
      <c r="W95" s="296"/>
      <c r="X95" s="296"/>
      <c r="Y95" s="296"/>
      <c r="Z95" s="294"/>
      <c r="AA95" s="294"/>
      <c r="AB95" s="294"/>
      <c r="AC95" s="294"/>
      <c r="AE95" s="683"/>
      <c r="AF95" s="683"/>
      <c r="AG95" s="683"/>
      <c r="AH95" s="683"/>
    </row>
    <row r="96" spans="1:34" s="577" customFormat="1" ht="25.25" customHeight="1" thickBot="1" x14ac:dyDescent="0.3">
      <c r="A96" s="709"/>
      <c r="B96" s="712" t="s">
        <v>84</v>
      </c>
      <c r="C96" s="683"/>
      <c r="D96" s="138" t="s">
        <v>1019</v>
      </c>
      <c r="E96" s="140" t="s">
        <v>1022</v>
      </c>
      <c r="F96" s="247" t="s">
        <v>1</v>
      </c>
      <c r="G96" s="248" t="s">
        <v>2</v>
      </c>
      <c r="H96" s="248" t="s">
        <v>3</v>
      </c>
      <c r="I96" s="248" t="s">
        <v>4</v>
      </c>
      <c r="J96" s="249" t="s">
        <v>5</v>
      </c>
      <c r="K96" s="1" t="s">
        <v>895</v>
      </c>
      <c r="L96" s="250" t="s">
        <v>896</v>
      </c>
      <c r="M96" s="250" t="s">
        <v>897</v>
      </c>
      <c r="N96" s="250" t="s">
        <v>898</v>
      </c>
      <c r="O96" s="250" t="s">
        <v>899</v>
      </c>
      <c r="P96" s="250" t="s">
        <v>900</v>
      </c>
      <c r="Q96" s="250" t="s">
        <v>901</v>
      </c>
      <c r="R96" s="250" t="s">
        <v>902</v>
      </c>
      <c r="S96" s="250" t="s">
        <v>903</v>
      </c>
      <c r="T96" s="250" t="s">
        <v>904</v>
      </c>
      <c r="U96" s="250" t="s">
        <v>905</v>
      </c>
      <c r="V96" s="152" t="s">
        <v>906</v>
      </c>
      <c r="W96" s="153" t="s">
        <v>907</v>
      </c>
      <c r="X96" s="153" t="s">
        <v>908</v>
      </c>
      <c r="Y96" s="153" t="s">
        <v>909</v>
      </c>
      <c r="Z96" s="153" t="s">
        <v>910</v>
      </c>
      <c r="AA96" s="153" t="s">
        <v>911</v>
      </c>
      <c r="AB96" s="153" t="s">
        <v>912</v>
      </c>
      <c r="AC96" s="154" t="s">
        <v>913</v>
      </c>
      <c r="AD96" s="837" t="s">
        <v>1013</v>
      </c>
    </row>
    <row r="97" spans="1:34" s="577" customFormat="1" ht="12" customHeight="1" x14ac:dyDescent="0.25">
      <c r="A97" s="697" t="s">
        <v>86</v>
      </c>
      <c r="B97" s="713" t="s">
        <v>87</v>
      </c>
      <c r="C97" s="689" t="s">
        <v>963</v>
      </c>
      <c r="D97" s="214"/>
      <c r="E97" s="183"/>
      <c r="F97" s="629">
        <v>3</v>
      </c>
      <c r="G97" s="443">
        <v>15</v>
      </c>
      <c r="H97" s="389">
        <v>15</v>
      </c>
      <c r="I97" s="389"/>
      <c r="J97" s="444">
        <f t="shared" ref="J97:J111" si="4">SUM(G97:I97)</f>
        <v>30</v>
      </c>
      <c r="K97" s="214"/>
      <c r="L97" s="182"/>
      <c r="M97" s="275" t="s">
        <v>935</v>
      </c>
      <c r="N97" s="182"/>
      <c r="O97" s="275" t="s">
        <v>928</v>
      </c>
      <c r="P97" s="182"/>
      <c r="Q97" s="182"/>
      <c r="R97" s="297"/>
      <c r="S97" s="277" t="s">
        <v>914</v>
      </c>
      <c r="T97" s="182"/>
      <c r="U97" s="183"/>
      <c r="V97" s="206"/>
      <c r="W97" s="182" t="s">
        <v>25</v>
      </c>
      <c r="X97" s="182"/>
      <c r="Y97" s="182"/>
      <c r="Z97" s="182"/>
      <c r="AA97" s="182"/>
      <c r="AB97" s="182" t="s">
        <v>25</v>
      </c>
      <c r="AC97" s="183" t="s">
        <v>25</v>
      </c>
      <c r="AD97" s="254" t="s">
        <v>85</v>
      </c>
      <c r="AF97" s="685"/>
      <c r="AH97" s="685"/>
    </row>
    <row r="98" spans="1:34" s="577" customFormat="1" ht="12" customHeight="1" x14ac:dyDescent="0.25">
      <c r="A98" s="697" t="s">
        <v>89</v>
      </c>
      <c r="B98" s="713" t="s">
        <v>746</v>
      </c>
      <c r="C98" s="689" t="s">
        <v>963</v>
      </c>
      <c r="D98" s="148"/>
      <c r="E98" s="192"/>
      <c r="F98" s="195">
        <v>3</v>
      </c>
      <c r="G98" s="691">
        <v>15</v>
      </c>
      <c r="H98" s="714">
        <v>15</v>
      </c>
      <c r="I98" s="714"/>
      <c r="J98" s="425">
        <f t="shared" si="4"/>
        <v>30</v>
      </c>
      <c r="K98" s="278"/>
      <c r="L98" s="156"/>
      <c r="M98" s="279" t="s">
        <v>935</v>
      </c>
      <c r="N98" s="156"/>
      <c r="O98" s="279" t="s">
        <v>928</v>
      </c>
      <c r="P98" s="156"/>
      <c r="Q98" s="156"/>
      <c r="R98" s="298"/>
      <c r="S98" s="271" t="s">
        <v>914</v>
      </c>
      <c r="T98" s="200"/>
      <c r="U98" s="223"/>
      <c r="V98" s="299"/>
      <c r="W98" s="156" t="s">
        <v>25</v>
      </c>
      <c r="X98" s="156"/>
      <c r="Y98" s="156"/>
      <c r="Z98" s="156"/>
      <c r="AA98" s="156"/>
      <c r="AB98" s="156" t="s">
        <v>25</v>
      </c>
      <c r="AC98" s="282" t="s">
        <v>25</v>
      </c>
      <c r="AD98" s="264"/>
      <c r="AF98" s="685"/>
      <c r="AH98" s="685"/>
    </row>
    <row r="99" spans="1:34" s="577" customFormat="1" ht="12" customHeight="1" x14ac:dyDescent="0.25">
      <c r="A99" s="697" t="s">
        <v>92</v>
      </c>
      <c r="B99" s="713" t="s">
        <v>90</v>
      </c>
      <c r="C99" s="689" t="s">
        <v>963</v>
      </c>
      <c r="D99" s="148" t="s">
        <v>25</v>
      </c>
      <c r="E99" s="192" t="s">
        <v>25</v>
      </c>
      <c r="F99" s="195">
        <v>6</v>
      </c>
      <c r="G99" s="691">
        <v>30</v>
      </c>
      <c r="H99" s="691">
        <v>30</v>
      </c>
      <c r="I99" s="691"/>
      <c r="J99" s="425">
        <f t="shared" si="4"/>
        <v>60</v>
      </c>
      <c r="K99" s="300" t="s">
        <v>929</v>
      </c>
      <c r="L99" s="300" t="s">
        <v>929</v>
      </c>
      <c r="M99" s="301"/>
      <c r="N99" s="301"/>
      <c r="O99" s="302" t="s">
        <v>960</v>
      </c>
      <c r="P99" s="303"/>
      <c r="Q99" s="301"/>
      <c r="R99" s="304"/>
      <c r="S99" s="300" t="s">
        <v>933</v>
      </c>
      <c r="T99" s="301"/>
      <c r="U99" s="305"/>
      <c r="V99" s="299"/>
      <c r="W99" s="156"/>
      <c r="X99" s="156"/>
      <c r="Y99" s="156"/>
      <c r="Z99" s="156"/>
      <c r="AA99" s="156" t="s">
        <v>25</v>
      </c>
      <c r="AB99" s="156"/>
      <c r="AC99" s="282" t="s">
        <v>25</v>
      </c>
      <c r="AD99" s="264" t="s">
        <v>88</v>
      </c>
      <c r="AH99" s="685"/>
    </row>
    <row r="100" spans="1:34" s="577" customFormat="1" ht="12" customHeight="1" x14ac:dyDescent="0.25">
      <c r="A100" s="697" t="s">
        <v>95</v>
      </c>
      <c r="B100" s="713" t="s">
        <v>93</v>
      </c>
      <c r="C100" s="689" t="s">
        <v>963</v>
      </c>
      <c r="D100" s="148"/>
      <c r="E100" s="192" t="s">
        <v>25</v>
      </c>
      <c r="F100" s="195">
        <v>3</v>
      </c>
      <c r="G100" s="691">
        <v>10</v>
      </c>
      <c r="H100" s="691">
        <v>10</v>
      </c>
      <c r="I100" s="691">
        <v>10</v>
      </c>
      <c r="J100" s="425">
        <f t="shared" si="4"/>
        <v>30</v>
      </c>
      <c r="K100" s="278"/>
      <c r="L100" s="156"/>
      <c r="M100" s="156"/>
      <c r="N100" s="279" t="s">
        <v>1066</v>
      </c>
      <c r="O100" s="279" t="s">
        <v>928</v>
      </c>
      <c r="P100" s="156"/>
      <c r="Q100" s="156"/>
      <c r="R100" s="298"/>
      <c r="S100" s="271" t="s">
        <v>928</v>
      </c>
      <c r="T100" s="200"/>
      <c r="U100" s="223"/>
      <c r="V100" s="299"/>
      <c r="W100" s="156"/>
      <c r="X100" s="156"/>
      <c r="Y100" s="156"/>
      <c r="Z100" s="156"/>
      <c r="AA100" s="156" t="s">
        <v>25</v>
      </c>
      <c r="AB100" s="156" t="s">
        <v>25</v>
      </c>
      <c r="AC100" s="282" t="s">
        <v>25</v>
      </c>
      <c r="AD100" s="264" t="s">
        <v>91</v>
      </c>
      <c r="AF100" s="685"/>
      <c r="AG100" s="685"/>
      <c r="AH100" s="685"/>
    </row>
    <row r="101" spans="1:34" s="577" customFormat="1" ht="12" customHeight="1" x14ac:dyDescent="0.25">
      <c r="A101" s="697" t="s">
        <v>97</v>
      </c>
      <c r="B101" s="713" t="s">
        <v>96</v>
      </c>
      <c r="C101" s="689" t="s">
        <v>964</v>
      </c>
      <c r="D101" s="148"/>
      <c r="E101" s="192"/>
      <c r="F101" s="195">
        <v>3</v>
      </c>
      <c r="G101" s="691">
        <v>10</v>
      </c>
      <c r="H101" s="691">
        <v>10</v>
      </c>
      <c r="I101" s="691">
        <v>10</v>
      </c>
      <c r="J101" s="425">
        <f t="shared" si="4"/>
        <v>30</v>
      </c>
      <c r="K101" s="278"/>
      <c r="L101" s="156"/>
      <c r="M101" s="279" t="s">
        <v>935</v>
      </c>
      <c r="N101" s="156"/>
      <c r="O101" s="279" t="s">
        <v>928</v>
      </c>
      <c r="P101" s="156"/>
      <c r="Q101" s="156"/>
      <c r="R101" s="298"/>
      <c r="S101" s="271" t="s">
        <v>914</v>
      </c>
      <c r="T101" s="200"/>
      <c r="U101" s="223"/>
      <c r="V101" s="299"/>
      <c r="W101" s="156"/>
      <c r="X101" s="156"/>
      <c r="Y101" s="156"/>
      <c r="Z101" s="156"/>
      <c r="AA101" s="156" t="s">
        <v>25</v>
      </c>
      <c r="AB101" s="156" t="s">
        <v>25</v>
      </c>
      <c r="AC101" s="282" t="s">
        <v>25</v>
      </c>
      <c r="AD101" s="264" t="s">
        <v>94</v>
      </c>
      <c r="AF101" s="685"/>
      <c r="AG101" s="685"/>
      <c r="AH101" s="685"/>
    </row>
    <row r="102" spans="1:34" s="577" customFormat="1" ht="12" customHeight="1" x14ac:dyDescent="0.25">
      <c r="A102" s="697" t="s">
        <v>751</v>
      </c>
      <c r="B102" s="713" t="s">
        <v>98</v>
      </c>
      <c r="C102" s="689" t="s">
        <v>964</v>
      </c>
      <c r="D102" s="148"/>
      <c r="E102" s="192"/>
      <c r="F102" s="195">
        <v>3</v>
      </c>
      <c r="G102" s="691">
        <v>10</v>
      </c>
      <c r="H102" s="691">
        <v>10</v>
      </c>
      <c r="I102" s="691">
        <v>10</v>
      </c>
      <c r="J102" s="425">
        <f t="shared" si="4"/>
        <v>30</v>
      </c>
      <c r="K102" s="278">
        <v>-1.5</v>
      </c>
      <c r="L102" s="156"/>
      <c r="M102" s="156"/>
      <c r="N102" s="279" t="s">
        <v>0</v>
      </c>
      <c r="O102" s="279" t="s">
        <v>928</v>
      </c>
      <c r="P102" s="156"/>
      <c r="Q102" s="156"/>
      <c r="R102" s="298"/>
      <c r="S102" s="271" t="s">
        <v>914</v>
      </c>
      <c r="T102" s="200"/>
      <c r="U102" s="223"/>
      <c r="V102" s="299"/>
      <c r="W102" s="156"/>
      <c r="X102" s="156"/>
      <c r="Y102" s="156"/>
      <c r="Z102" s="156"/>
      <c r="AA102" s="156" t="s">
        <v>25</v>
      </c>
      <c r="AB102" s="156" t="s">
        <v>25</v>
      </c>
      <c r="AC102" s="282" t="s">
        <v>25</v>
      </c>
      <c r="AD102" s="264"/>
      <c r="AF102" s="685"/>
      <c r="AG102" s="685"/>
      <c r="AH102" s="685"/>
    </row>
    <row r="103" spans="1:34" s="577" customFormat="1" ht="12" customHeight="1" x14ac:dyDescent="0.25">
      <c r="A103" s="699" t="s">
        <v>99</v>
      </c>
      <c r="B103" s="699" t="s">
        <v>49</v>
      </c>
      <c r="C103" s="689"/>
      <c r="D103" s="148"/>
      <c r="E103" s="192"/>
      <c r="F103" s="195"/>
      <c r="G103" s="691">
        <v>10</v>
      </c>
      <c r="H103" s="691">
        <v>10</v>
      </c>
      <c r="I103" s="691">
        <v>10</v>
      </c>
      <c r="J103" s="425">
        <f t="shared" si="4"/>
        <v>30</v>
      </c>
      <c r="K103" s="306"/>
      <c r="L103" s="285"/>
      <c r="M103" s="285"/>
      <c r="N103" s="307"/>
      <c r="O103" s="307"/>
      <c r="P103" s="307"/>
      <c r="Q103" s="285"/>
      <c r="R103" s="308"/>
      <c r="S103" s="309"/>
      <c r="T103" s="310"/>
      <c r="U103" s="311"/>
      <c r="V103" s="312"/>
      <c r="W103" s="285"/>
      <c r="X103" s="285"/>
      <c r="Y103" s="285"/>
      <c r="Z103" s="307"/>
      <c r="AA103" s="307"/>
      <c r="AB103" s="285"/>
      <c r="AC103" s="287"/>
      <c r="AD103" s="264"/>
      <c r="AF103" s="685"/>
      <c r="AG103" s="685"/>
      <c r="AH103" s="685"/>
    </row>
    <row r="104" spans="1:34" s="577" customFormat="1" ht="12" customHeight="1" x14ac:dyDescent="0.25">
      <c r="A104" s="697"/>
      <c r="B104" s="715" t="s">
        <v>50</v>
      </c>
      <c r="C104" s="689"/>
      <c r="D104" s="148"/>
      <c r="E104" s="192"/>
      <c r="F104" s="195"/>
      <c r="G104" s="691"/>
      <c r="H104" s="691"/>
      <c r="I104" s="691"/>
      <c r="J104" s="425"/>
      <c r="K104" s="306"/>
      <c r="L104" s="285"/>
      <c r="M104" s="285"/>
      <c r="N104" s="307"/>
      <c r="O104" s="307"/>
      <c r="P104" s="307"/>
      <c r="Q104" s="285"/>
      <c r="R104" s="308"/>
      <c r="S104" s="309"/>
      <c r="T104" s="310"/>
      <c r="U104" s="311"/>
      <c r="V104" s="312"/>
      <c r="W104" s="285"/>
      <c r="X104" s="285"/>
      <c r="Y104" s="285"/>
      <c r="Z104" s="307"/>
      <c r="AA104" s="307"/>
      <c r="AB104" s="285"/>
      <c r="AC104" s="287"/>
      <c r="AD104" s="264"/>
      <c r="AF104" s="685"/>
      <c r="AG104" s="685"/>
      <c r="AH104" s="685"/>
    </row>
    <row r="105" spans="1:34" s="577" customFormat="1" ht="12" customHeight="1" x14ac:dyDescent="0.25">
      <c r="A105" s="697" t="s">
        <v>1164</v>
      </c>
      <c r="B105" s="713" t="s">
        <v>1173</v>
      </c>
      <c r="C105" s="689" t="s">
        <v>964</v>
      </c>
      <c r="D105" s="148"/>
      <c r="E105" s="192"/>
      <c r="F105" s="195">
        <v>3</v>
      </c>
      <c r="G105" s="691">
        <v>15</v>
      </c>
      <c r="H105" s="691">
        <v>15</v>
      </c>
      <c r="I105" s="691"/>
      <c r="J105" s="425">
        <f t="shared" si="4"/>
        <v>30</v>
      </c>
      <c r="K105" s="281" t="s">
        <v>935</v>
      </c>
      <c r="L105" s="279"/>
      <c r="M105" s="279"/>
      <c r="N105" s="156"/>
      <c r="O105" s="279" t="s">
        <v>928</v>
      </c>
      <c r="P105" s="156"/>
      <c r="Q105" s="156"/>
      <c r="R105" s="298"/>
      <c r="S105" s="271" t="s">
        <v>914</v>
      </c>
      <c r="T105" s="200"/>
      <c r="U105" s="223"/>
      <c r="V105" s="299"/>
      <c r="W105" s="156" t="s">
        <v>25</v>
      </c>
      <c r="X105" s="156"/>
      <c r="Y105" s="156"/>
      <c r="Z105" s="156"/>
      <c r="AA105" s="156"/>
      <c r="AB105" s="156"/>
      <c r="AC105" s="282" t="s">
        <v>25</v>
      </c>
      <c r="AD105" s="264"/>
      <c r="AF105" s="685"/>
      <c r="AG105" s="685"/>
      <c r="AH105" s="685"/>
    </row>
    <row r="106" spans="1:34" s="577" customFormat="1" ht="12" customHeight="1" x14ac:dyDescent="0.25">
      <c r="A106" s="697"/>
      <c r="B106" s="715" t="s">
        <v>53</v>
      </c>
      <c r="C106" s="689"/>
      <c r="D106" s="148"/>
      <c r="E106" s="192"/>
      <c r="F106" s="195"/>
      <c r="G106" s="691"/>
      <c r="H106" s="691"/>
      <c r="I106" s="691"/>
      <c r="J106" s="425"/>
      <c r="K106" s="306"/>
      <c r="L106" s="285"/>
      <c r="M106" s="285"/>
      <c r="N106" s="307"/>
      <c r="O106" s="307"/>
      <c r="P106" s="307"/>
      <c r="Q106" s="285"/>
      <c r="R106" s="313"/>
      <c r="S106" s="314"/>
      <c r="T106" s="310"/>
      <c r="U106" s="311"/>
      <c r="V106" s="312"/>
      <c r="W106" s="285"/>
      <c r="X106" s="285"/>
      <c r="Y106" s="315"/>
      <c r="Z106" s="307"/>
      <c r="AA106" s="307"/>
      <c r="AB106" s="285"/>
      <c r="AC106" s="287"/>
      <c r="AD106" s="264"/>
      <c r="AF106" s="685"/>
      <c r="AG106" s="685"/>
      <c r="AH106" s="685"/>
    </row>
    <row r="107" spans="1:34" s="577" customFormat="1" ht="12" customHeight="1" x14ac:dyDescent="0.25">
      <c r="A107" s="697" t="s">
        <v>1123</v>
      </c>
      <c r="B107" s="555" t="s">
        <v>1206</v>
      </c>
      <c r="C107" s="689" t="s">
        <v>964</v>
      </c>
      <c r="D107" s="148"/>
      <c r="E107" s="192"/>
      <c r="F107" s="195">
        <v>3</v>
      </c>
      <c r="G107" s="691">
        <v>16</v>
      </c>
      <c r="H107" s="691">
        <v>14</v>
      </c>
      <c r="I107" s="691"/>
      <c r="J107" s="425">
        <f t="shared" si="4"/>
        <v>30</v>
      </c>
      <c r="K107" s="278" t="s">
        <v>925</v>
      </c>
      <c r="L107" s="285"/>
      <c r="M107" s="285"/>
      <c r="N107" s="307"/>
      <c r="O107" s="307" t="s">
        <v>926</v>
      </c>
      <c r="P107" s="307"/>
      <c r="Q107" s="285"/>
      <c r="R107" s="313"/>
      <c r="S107" s="314"/>
      <c r="T107" s="158" t="s">
        <v>1198</v>
      </c>
      <c r="U107" s="311"/>
      <c r="V107" s="312"/>
      <c r="W107" s="285"/>
      <c r="X107" s="285"/>
      <c r="Y107" s="315"/>
      <c r="Z107" s="307"/>
      <c r="AA107" s="307"/>
      <c r="AB107" s="285"/>
      <c r="AC107" s="287"/>
      <c r="AD107" s="264"/>
      <c r="AF107" s="685"/>
      <c r="AG107" s="685"/>
      <c r="AH107" s="685"/>
    </row>
    <row r="108" spans="1:34" s="577" customFormat="1" ht="12" customHeight="1" x14ac:dyDescent="0.25">
      <c r="A108" s="697" t="s">
        <v>0</v>
      </c>
      <c r="B108" s="715" t="s">
        <v>13</v>
      </c>
      <c r="C108" s="689"/>
      <c r="D108" s="148"/>
      <c r="E108" s="192"/>
      <c r="F108" s="195"/>
      <c r="G108" s="691"/>
      <c r="H108" s="691"/>
      <c r="I108" s="691"/>
      <c r="J108" s="425"/>
      <c r="K108" s="284"/>
      <c r="L108" s="285"/>
      <c r="M108" s="285"/>
      <c r="N108" s="285"/>
      <c r="O108" s="285"/>
      <c r="P108" s="285"/>
      <c r="Q108" s="285"/>
      <c r="R108" s="313"/>
      <c r="S108" s="317"/>
      <c r="T108" s="310"/>
      <c r="U108" s="311"/>
      <c r="V108" s="312"/>
      <c r="W108" s="285"/>
      <c r="X108" s="285"/>
      <c r="Y108" s="285"/>
      <c r="Z108" s="285"/>
      <c r="AA108" s="285"/>
      <c r="AB108" s="285"/>
      <c r="AC108" s="287"/>
      <c r="AD108" s="264"/>
      <c r="AF108" s="719"/>
    </row>
    <row r="109" spans="1:34" s="577" customFormat="1" ht="12" customHeight="1" x14ac:dyDescent="0.25">
      <c r="A109" s="697" t="s">
        <v>102</v>
      </c>
      <c r="B109" s="697" t="s">
        <v>103</v>
      </c>
      <c r="C109" s="689" t="s">
        <v>965</v>
      </c>
      <c r="D109" s="148"/>
      <c r="E109" s="192"/>
      <c r="F109" s="195">
        <v>2</v>
      </c>
      <c r="G109" s="718">
        <v>1</v>
      </c>
      <c r="H109" s="718">
        <v>30</v>
      </c>
      <c r="I109" s="718"/>
      <c r="J109" s="425">
        <f>SUM(G109:I109)</f>
        <v>31</v>
      </c>
      <c r="K109" s="221" t="s">
        <v>1178</v>
      </c>
      <c r="L109" s="222" t="s">
        <v>1182</v>
      </c>
      <c r="M109" s="200"/>
      <c r="N109" s="200"/>
      <c r="O109" s="200"/>
      <c r="P109" s="200"/>
      <c r="Q109" s="200"/>
      <c r="R109" s="223"/>
      <c r="S109" s="483" t="s">
        <v>1178</v>
      </c>
      <c r="T109" s="200"/>
      <c r="U109" s="223"/>
      <c r="V109" s="299"/>
      <c r="W109" s="156"/>
      <c r="X109" s="156" t="s">
        <v>25</v>
      </c>
      <c r="Y109" s="156"/>
      <c r="Z109" s="156"/>
      <c r="AA109" s="156"/>
      <c r="AB109" s="156"/>
      <c r="AC109" s="282"/>
      <c r="AD109" s="616" t="s">
        <v>221</v>
      </c>
      <c r="AF109" s="685"/>
      <c r="AG109" s="685"/>
      <c r="AH109" s="685"/>
    </row>
    <row r="110" spans="1:34" s="577" customFormat="1" ht="12" customHeight="1" x14ac:dyDescent="0.25">
      <c r="A110" s="697" t="s">
        <v>104</v>
      </c>
      <c r="B110" s="713" t="s">
        <v>890</v>
      </c>
      <c r="C110" s="689" t="s">
        <v>965</v>
      </c>
      <c r="D110" s="148"/>
      <c r="E110" s="192"/>
      <c r="F110" s="195">
        <v>2</v>
      </c>
      <c r="G110" s="691"/>
      <c r="H110" s="691">
        <v>20</v>
      </c>
      <c r="I110" s="691"/>
      <c r="J110" s="425">
        <f t="shared" si="4"/>
        <v>20</v>
      </c>
      <c r="K110" s="278" t="s">
        <v>1092</v>
      </c>
      <c r="L110" s="156" t="s">
        <v>1092</v>
      </c>
      <c r="M110" s="158"/>
      <c r="N110" s="158"/>
      <c r="O110" s="158"/>
      <c r="P110" s="158"/>
      <c r="Q110" s="158"/>
      <c r="R110" s="717"/>
      <c r="S110" s="197" t="s">
        <v>951</v>
      </c>
      <c r="T110" s="188"/>
      <c r="U110" s="189"/>
      <c r="V110" s="299" t="s">
        <v>25</v>
      </c>
      <c r="W110" s="156"/>
      <c r="X110" s="156" t="s">
        <v>25</v>
      </c>
      <c r="Y110" s="156"/>
      <c r="Z110" s="156"/>
      <c r="AA110" s="156"/>
      <c r="AB110" s="156"/>
      <c r="AC110" s="282"/>
      <c r="AD110" s="264"/>
      <c r="AF110" s="685"/>
      <c r="AG110" s="685"/>
      <c r="AH110" s="685"/>
    </row>
    <row r="111" spans="1:34" s="577" customFormat="1" ht="12" customHeight="1" thickBot="1" x14ac:dyDescent="0.3">
      <c r="A111" s="697" t="s">
        <v>105</v>
      </c>
      <c r="B111" s="697" t="s">
        <v>62</v>
      </c>
      <c r="C111" s="689" t="s">
        <v>965</v>
      </c>
      <c r="D111" s="150"/>
      <c r="E111" s="213"/>
      <c r="F111" s="455">
        <v>2</v>
      </c>
      <c r="G111" s="624"/>
      <c r="H111" s="624">
        <v>20</v>
      </c>
      <c r="I111" s="624"/>
      <c r="J111" s="625">
        <f t="shared" si="4"/>
        <v>20</v>
      </c>
      <c r="K111" s="289"/>
      <c r="L111" s="290"/>
      <c r="M111" s="290"/>
      <c r="N111" s="290"/>
      <c r="O111" s="290"/>
      <c r="P111" s="290"/>
      <c r="Q111" s="290"/>
      <c r="R111" s="318"/>
      <c r="S111" s="319"/>
      <c r="T111" s="320"/>
      <c r="U111" s="321"/>
      <c r="V111" s="293"/>
      <c r="W111" s="290"/>
      <c r="X111" s="290"/>
      <c r="Y111" s="290"/>
      <c r="Z111" s="290"/>
      <c r="AA111" s="290"/>
      <c r="AB111" s="290"/>
      <c r="AC111" s="292"/>
      <c r="AD111" s="270"/>
    </row>
    <row r="112" spans="1:34" s="577" customFormat="1" ht="12" customHeight="1" thickBot="1" x14ac:dyDescent="0.3">
      <c r="A112" s="712" t="s">
        <v>0</v>
      </c>
      <c r="B112" s="712"/>
      <c r="C112" s="682"/>
      <c r="D112" s="85"/>
      <c r="E112" s="85"/>
      <c r="F112" s="706">
        <f>SUM(F97:F105,F109:F111)</f>
        <v>30</v>
      </c>
      <c r="G112" s="707">
        <f>SUM(G97:G105,G109:G111)</f>
        <v>116</v>
      </c>
      <c r="H112" s="707">
        <f>SUM(H97:H105,H109:H111)</f>
        <v>185</v>
      </c>
      <c r="I112" s="707">
        <f>SUM(I97:I105,I109:I111)</f>
        <v>40</v>
      </c>
      <c r="J112" s="708">
        <f>SUM(J97:J105,J109:J111)</f>
        <v>341</v>
      </c>
      <c r="K112" s="242"/>
      <c r="L112" s="242"/>
      <c r="M112" s="242"/>
      <c r="N112" s="242"/>
      <c r="O112" s="242"/>
      <c r="P112" s="242"/>
      <c r="Q112" s="242"/>
      <c r="R112" s="296"/>
      <c r="S112" s="242"/>
      <c r="T112" s="242"/>
      <c r="U112" s="296"/>
      <c r="V112" s="322"/>
      <c r="W112" s="322"/>
      <c r="X112" s="323"/>
      <c r="Y112" s="322"/>
      <c r="Z112" s="242"/>
      <c r="AA112" s="242"/>
      <c r="AB112" s="242"/>
      <c r="AC112" s="242"/>
    </row>
    <row r="113" spans="1:34" s="577" customFormat="1" ht="12" customHeight="1" x14ac:dyDescent="0.25">
      <c r="A113" s="712"/>
      <c r="B113" s="712"/>
      <c r="C113" s="682"/>
      <c r="D113" s="85"/>
      <c r="E113" s="85"/>
      <c r="F113" s="405"/>
      <c r="G113" s="409"/>
      <c r="H113" s="409"/>
      <c r="I113" s="432"/>
      <c r="J113" s="409"/>
      <c r="K113" s="242"/>
      <c r="L113" s="242"/>
      <c r="M113" s="242"/>
      <c r="N113" s="242"/>
      <c r="O113" s="242"/>
      <c r="P113" s="242"/>
      <c r="Q113" s="242"/>
      <c r="R113" s="296"/>
      <c r="S113" s="242"/>
      <c r="T113" s="242"/>
      <c r="U113" s="296"/>
      <c r="V113" s="322"/>
      <c r="W113" s="322"/>
      <c r="X113" s="323"/>
      <c r="Y113" s="322"/>
      <c r="Z113" s="294"/>
      <c r="AA113" s="294"/>
      <c r="AB113" s="294"/>
      <c r="AC113" s="294"/>
      <c r="AE113" s="683"/>
      <c r="AF113" s="683"/>
      <c r="AG113" s="683"/>
      <c r="AH113" s="683"/>
    </row>
    <row r="114" spans="1:34" s="577" customFormat="1" ht="12" customHeight="1" thickBot="1" x14ac:dyDescent="0.3">
      <c r="A114" s="704"/>
      <c r="B114" s="704"/>
      <c r="D114" s="85"/>
      <c r="E114" s="85"/>
      <c r="F114" s="405"/>
      <c r="G114" s="405"/>
      <c r="H114" s="405"/>
      <c r="I114" s="405"/>
      <c r="J114" s="405"/>
      <c r="K114" s="294"/>
      <c r="L114" s="294"/>
      <c r="M114" s="294"/>
      <c r="N114" s="294"/>
      <c r="O114" s="294"/>
      <c r="P114" s="294"/>
      <c r="Q114" s="242"/>
      <c r="R114" s="294"/>
      <c r="S114" s="296"/>
      <c r="T114" s="296"/>
      <c r="U114" s="294"/>
      <c r="V114" s="296"/>
      <c r="W114" s="296"/>
      <c r="X114" s="296"/>
      <c r="Y114" s="296"/>
      <c r="Z114" s="294"/>
      <c r="AA114" s="294"/>
      <c r="AB114" s="294"/>
      <c r="AC114" s="294"/>
      <c r="AE114" s="683"/>
      <c r="AF114" s="683"/>
      <c r="AG114" s="683"/>
      <c r="AH114" s="683"/>
    </row>
    <row r="115" spans="1:34" s="577" customFormat="1" ht="21.65" customHeight="1" thickBot="1" x14ac:dyDescent="0.3">
      <c r="A115" s="709"/>
      <c r="B115" s="712" t="s">
        <v>106</v>
      </c>
      <c r="C115" s="683"/>
      <c r="D115" s="138" t="s">
        <v>1019</v>
      </c>
      <c r="E115" s="140" t="s">
        <v>1022</v>
      </c>
      <c r="F115" s="247" t="s">
        <v>1</v>
      </c>
      <c r="G115" s="248" t="s">
        <v>2</v>
      </c>
      <c r="H115" s="248" t="s">
        <v>3</v>
      </c>
      <c r="I115" s="248" t="s">
        <v>4</v>
      </c>
      <c r="J115" s="249" t="s">
        <v>5</v>
      </c>
      <c r="K115" s="1" t="s">
        <v>895</v>
      </c>
      <c r="L115" s="250" t="s">
        <v>896</v>
      </c>
      <c r="M115" s="250" t="s">
        <v>897</v>
      </c>
      <c r="N115" s="250" t="s">
        <v>898</v>
      </c>
      <c r="O115" s="250" t="s">
        <v>899</v>
      </c>
      <c r="P115" s="250" t="s">
        <v>900</v>
      </c>
      <c r="Q115" s="250" t="s">
        <v>901</v>
      </c>
      <c r="R115" s="250" t="s">
        <v>902</v>
      </c>
      <c r="S115" s="250" t="s">
        <v>903</v>
      </c>
      <c r="T115" s="250" t="s">
        <v>904</v>
      </c>
      <c r="U115" s="250" t="s">
        <v>905</v>
      </c>
      <c r="V115" s="152" t="s">
        <v>906</v>
      </c>
      <c r="W115" s="153" t="s">
        <v>907</v>
      </c>
      <c r="X115" s="153" t="s">
        <v>908</v>
      </c>
      <c r="Y115" s="153" t="s">
        <v>909</v>
      </c>
      <c r="Z115" s="153" t="s">
        <v>910</v>
      </c>
      <c r="AA115" s="153" t="s">
        <v>911</v>
      </c>
      <c r="AB115" s="153" t="s">
        <v>912</v>
      </c>
      <c r="AC115" s="154" t="s">
        <v>913</v>
      </c>
      <c r="AD115" s="837" t="s">
        <v>1013</v>
      </c>
    </row>
    <row r="116" spans="1:34" s="577" customFormat="1" ht="12" customHeight="1" x14ac:dyDescent="0.25">
      <c r="A116" s="697" t="s">
        <v>108</v>
      </c>
      <c r="B116" s="713" t="s">
        <v>130</v>
      </c>
      <c r="C116" s="689" t="s">
        <v>963</v>
      </c>
      <c r="D116" s="214" t="s">
        <v>25</v>
      </c>
      <c r="E116" s="183" t="s">
        <v>25</v>
      </c>
      <c r="F116" s="720">
        <v>6</v>
      </c>
      <c r="G116" s="721">
        <v>30</v>
      </c>
      <c r="H116" s="721">
        <v>30</v>
      </c>
      <c r="I116" s="721">
        <v>0</v>
      </c>
      <c r="J116" s="722">
        <f>SUM(G116:I116)</f>
        <v>60</v>
      </c>
      <c r="K116" s="277" t="s">
        <v>935</v>
      </c>
      <c r="L116" s="275" t="s">
        <v>935</v>
      </c>
      <c r="M116" s="182"/>
      <c r="N116" s="182"/>
      <c r="O116" s="275" t="s">
        <v>928</v>
      </c>
      <c r="P116" s="275" t="s">
        <v>928</v>
      </c>
      <c r="Q116" s="182"/>
      <c r="R116" s="276"/>
      <c r="S116" s="277" t="s">
        <v>933</v>
      </c>
      <c r="T116" s="182"/>
      <c r="U116" s="183"/>
      <c r="V116" s="206"/>
      <c r="W116" s="182"/>
      <c r="X116" s="182"/>
      <c r="Y116" s="182"/>
      <c r="Z116" s="182"/>
      <c r="AA116" s="182"/>
      <c r="AB116" s="182" t="s">
        <v>25</v>
      </c>
      <c r="AC116" s="183" t="s">
        <v>25</v>
      </c>
      <c r="AD116" s="254" t="s">
        <v>107</v>
      </c>
    </row>
    <row r="117" spans="1:34" s="577" customFormat="1" ht="12" customHeight="1" x14ac:dyDescent="0.25">
      <c r="A117" s="697" t="s">
        <v>109</v>
      </c>
      <c r="B117" s="713" t="s">
        <v>131</v>
      </c>
      <c r="C117" s="689" t="s">
        <v>963</v>
      </c>
      <c r="D117" s="148"/>
      <c r="E117" s="192"/>
      <c r="F117" s="723">
        <v>6</v>
      </c>
      <c r="G117" s="724">
        <v>20</v>
      </c>
      <c r="H117" s="724">
        <v>20</v>
      </c>
      <c r="I117" s="724">
        <v>20</v>
      </c>
      <c r="J117" s="725">
        <f>SUM(G117:I117)</f>
        <v>60</v>
      </c>
      <c r="K117" s="278"/>
      <c r="L117" s="156"/>
      <c r="M117" s="156"/>
      <c r="N117" s="279" t="s">
        <v>1086</v>
      </c>
      <c r="O117" s="279" t="s">
        <v>928</v>
      </c>
      <c r="P117" s="279" t="s">
        <v>928</v>
      </c>
      <c r="Q117" s="156"/>
      <c r="R117" s="280"/>
      <c r="S117" s="281" t="s">
        <v>997</v>
      </c>
      <c r="T117" s="279" t="s">
        <v>0</v>
      </c>
      <c r="U117" s="282"/>
      <c r="V117" s="299"/>
      <c r="W117" s="156" t="s">
        <v>25</v>
      </c>
      <c r="X117" s="156"/>
      <c r="Y117" s="156"/>
      <c r="Z117" s="156" t="s">
        <v>25</v>
      </c>
      <c r="AA117" s="156"/>
      <c r="AB117" s="156" t="s">
        <v>25</v>
      </c>
      <c r="AC117" s="282"/>
      <c r="AD117" s="264"/>
    </row>
    <row r="118" spans="1:34" s="577" customFormat="1" ht="12" customHeight="1" x14ac:dyDescent="0.25">
      <c r="A118" s="697" t="s">
        <v>110</v>
      </c>
      <c r="B118" s="713" t="s">
        <v>111</v>
      </c>
      <c r="C118" s="689" t="s">
        <v>963</v>
      </c>
      <c r="D118" s="148"/>
      <c r="E118" s="192" t="s">
        <v>25</v>
      </c>
      <c r="F118" s="723">
        <v>3</v>
      </c>
      <c r="G118" s="724">
        <v>10</v>
      </c>
      <c r="H118" s="724">
        <v>10</v>
      </c>
      <c r="I118" s="724">
        <v>10</v>
      </c>
      <c r="J118" s="725">
        <f>SUM(G118:I118)</f>
        <v>30</v>
      </c>
      <c r="K118" s="278"/>
      <c r="L118" s="156"/>
      <c r="M118" s="156"/>
      <c r="N118" s="279" t="s">
        <v>1066</v>
      </c>
      <c r="O118" s="279" t="s">
        <v>928</v>
      </c>
      <c r="P118" s="156"/>
      <c r="Q118" s="156"/>
      <c r="R118" s="280"/>
      <c r="S118" s="281" t="s">
        <v>928</v>
      </c>
      <c r="T118" s="156"/>
      <c r="U118" s="282"/>
      <c r="V118" s="299"/>
      <c r="W118" s="156"/>
      <c r="X118" s="156"/>
      <c r="Y118" s="156"/>
      <c r="Z118" s="156"/>
      <c r="AA118" s="156" t="s">
        <v>25</v>
      </c>
      <c r="AB118" s="156"/>
      <c r="AC118" s="282" t="s">
        <v>25</v>
      </c>
      <c r="AD118" s="264" t="s">
        <v>41</v>
      </c>
    </row>
    <row r="119" spans="1:34" s="577" customFormat="1" ht="12" customHeight="1" x14ac:dyDescent="0.25">
      <c r="A119" s="697" t="s">
        <v>113</v>
      </c>
      <c r="B119" s="713" t="s">
        <v>114</v>
      </c>
      <c r="C119" s="689" t="s">
        <v>964</v>
      </c>
      <c r="D119" s="148"/>
      <c r="E119" s="192"/>
      <c r="F119" s="723">
        <v>3</v>
      </c>
      <c r="G119" s="724">
        <v>10</v>
      </c>
      <c r="H119" s="724">
        <v>10</v>
      </c>
      <c r="I119" s="724">
        <v>10</v>
      </c>
      <c r="J119" s="725">
        <f>SUM(G119:I119)</f>
        <v>30</v>
      </c>
      <c r="K119" s="278"/>
      <c r="L119" s="156"/>
      <c r="M119" s="156"/>
      <c r="N119" s="279" t="s">
        <v>1066</v>
      </c>
      <c r="O119" s="279" t="s">
        <v>928</v>
      </c>
      <c r="P119" s="156"/>
      <c r="Q119" s="156"/>
      <c r="R119" s="280"/>
      <c r="S119" s="281" t="s">
        <v>928</v>
      </c>
      <c r="T119" s="156"/>
      <c r="U119" s="282"/>
      <c r="V119" s="299"/>
      <c r="W119" s="156"/>
      <c r="X119" s="156" t="s">
        <v>25</v>
      </c>
      <c r="Y119" s="156"/>
      <c r="Z119" s="156" t="s">
        <v>25</v>
      </c>
      <c r="AA119" s="156" t="s">
        <v>25</v>
      </c>
      <c r="AB119" s="156" t="s">
        <v>25</v>
      </c>
      <c r="AC119" s="282" t="s">
        <v>25</v>
      </c>
      <c r="AD119" s="264" t="s">
        <v>112</v>
      </c>
    </row>
    <row r="120" spans="1:34" s="577" customFormat="1" ht="12" customHeight="1" x14ac:dyDescent="0.25">
      <c r="A120" s="697" t="s">
        <v>116</v>
      </c>
      <c r="B120" s="713" t="s">
        <v>117</v>
      </c>
      <c r="C120" s="689" t="s">
        <v>964</v>
      </c>
      <c r="D120" s="148"/>
      <c r="E120" s="192"/>
      <c r="F120" s="723">
        <v>3</v>
      </c>
      <c r="G120" s="724">
        <v>10</v>
      </c>
      <c r="H120" s="724">
        <v>10</v>
      </c>
      <c r="I120" s="724">
        <v>10</v>
      </c>
      <c r="J120" s="725">
        <f>SUM(G120:I120)</f>
        <v>30</v>
      </c>
      <c r="K120" s="278"/>
      <c r="L120" s="156"/>
      <c r="M120" s="156"/>
      <c r="N120" s="279" t="s">
        <v>1066</v>
      </c>
      <c r="O120" s="279" t="s">
        <v>928</v>
      </c>
      <c r="P120" s="156"/>
      <c r="Q120" s="156"/>
      <c r="R120" s="280"/>
      <c r="S120" s="281" t="s">
        <v>928</v>
      </c>
      <c r="T120" s="156"/>
      <c r="U120" s="282"/>
      <c r="V120" s="299"/>
      <c r="W120" s="156"/>
      <c r="X120" s="156"/>
      <c r="Y120" s="156"/>
      <c r="Z120" s="156" t="s">
        <v>25</v>
      </c>
      <c r="AA120" s="156" t="s">
        <v>25</v>
      </c>
      <c r="AB120" s="156" t="s">
        <v>25</v>
      </c>
      <c r="AC120" s="282" t="s">
        <v>25</v>
      </c>
      <c r="AD120" s="264" t="s">
        <v>115</v>
      </c>
      <c r="AE120" s="719"/>
    </row>
    <row r="121" spans="1:34" s="577" customFormat="1" ht="12" customHeight="1" x14ac:dyDescent="0.25">
      <c r="A121" s="699" t="s">
        <v>118</v>
      </c>
      <c r="B121" s="699" t="s">
        <v>49</v>
      </c>
      <c r="C121" s="689"/>
      <c r="D121" s="148"/>
      <c r="E121" s="192"/>
      <c r="F121" s="723"/>
      <c r="G121" s="724"/>
      <c r="H121" s="724"/>
      <c r="I121" s="724"/>
      <c r="J121" s="725"/>
      <c r="K121" s="284"/>
      <c r="L121" s="285"/>
      <c r="M121" s="285"/>
      <c r="N121" s="285"/>
      <c r="O121" s="285"/>
      <c r="P121" s="285"/>
      <c r="Q121" s="285"/>
      <c r="R121" s="286"/>
      <c r="S121" s="284"/>
      <c r="T121" s="285"/>
      <c r="U121" s="287"/>
      <c r="V121" s="312"/>
      <c r="W121" s="285"/>
      <c r="X121" s="285"/>
      <c r="Y121" s="285"/>
      <c r="Z121" s="285"/>
      <c r="AA121" s="285"/>
      <c r="AB121" s="285"/>
      <c r="AC121" s="324"/>
      <c r="AD121" s="264"/>
      <c r="AE121" s="719"/>
    </row>
    <row r="122" spans="1:34" s="577" customFormat="1" ht="12" customHeight="1" x14ac:dyDescent="0.25">
      <c r="A122" s="697" t="s">
        <v>0</v>
      </c>
      <c r="B122" s="715" t="s">
        <v>50</v>
      </c>
      <c r="C122" s="689"/>
      <c r="D122" s="148"/>
      <c r="E122" s="192"/>
      <c r="F122" s="723" t="s">
        <v>0</v>
      </c>
      <c r="G122" s="724" t="s">
        <v>0</v>
      </c>
      <c r="H122" s="724" t="s">
        <v>0</v>
      </c>
      <c r="I122" s="724" t="s">
        <v>0</v>
      </c>
      <c r="J122" s="725" t="s">
        <v>0</v>
      </c>
      <c r="K122" s="284"/>
      <c r="L122" s="285"/>
      <c r="M122" s="325"/>
      <c r="N122" s="285"/>
      <c r="O122" s="285"/>
      <c r="P122" s="285"/>
      <c r="Q122" s="285"/>
      <c r="R122" s="286"/>
      <c r="S122" s="284"/>
      <c r="T122" s="285"/>
      <c r="U122" s="287"/>
      <c r="V122" s="312"/>
      <c r="W122" s="285"/>
      <c r="X122" s="285"/>
      <c r="Y122" s="285"/>
      <c r="Z122" s="285"/>
      <c r="AA122" s="285"/>
      <c r="AB122" s="285"/>
      <c r="AC122" s="287"/>
      <c r="AD122" s="264"/>
      <c r="AF122" s="719"/>
    </row>
    <row r="123" spans="1:34" s="577" customFormat="1" ht="12" customHeight="1" x14ac:dyDescent="0.25">
      <c r="A123" s="697" t="s">
        <v>119</v>
      </c>
      <c r="B123" s="713" t="s">
        <v>120</v>
      </c>
      <c r="C123" s="689" t="s">
        <v>964</v>
      </c>
      <c r="D123" s="148"/>
      <c r="E123" s="192"/>
      <c r="F123" s="723">
        <v>3</v>
      </c>
      <c r="G123" s="724">
        <v>10</v>
      </c>
      <c r="H123" s="724">
        <v>10</v>
      </c>
      <c r="I123" s="724">
        <v>10</v>
      </c>
      <c r="J123" s="725">
        <f>SUM(G123:I123)</f>
        <v>30</v>
      </c>
      <c r="K123" s="278"/>
      <c r="L123" s="156"/>
      <c r="M123" s="156"/>
      <c r="N123" s="279" t="s">
        <v>1066</v>
      </c>
      <c r="O123" s="279" t="s">
        <v>928</v>
      </c>
      <c r="P123" s="156"/>
      <c r="Q123" s="156"/>
      <c r="R123" s="280"/>
      <c r="S123" s="281" t="s">
        <v>928</v>
      </c>
      <c r="T123" s="156"/>
      <c r="U123" s="282"/>
      <c r="V123" s="299"/>
      <c r="W123" s="156"/>
      <c r="X123" s="156" t="s">
        <v>25</v>
      </c>
      <c r="Y123" s="156"/>
      <c r="Z123" s="156" t="s">
        <v>25</v>
      </c>
      <c r="AA123" s="156" t="s">
        <v>25</v>
      </c>
      <c r="AB123" s="156"/>
      <c r="AC123" s="282" t="s">
        <v>25</v>
      </c>
      <c r="AD123" s="264" t="s">
        <v>112</v>
      </c>
      <c r="AE123" s="719"/>
      <c r="AF123" s="719"/>
    </row>
    <row r="124" spans="1:34" s="577" customFormat="1" ht="12" customHeight="1" x14ac:dyDescent="0.25">
      <c r="A124" s="697"/>
      <c r="B124" s="715" t="s">
        <v>53</v>
      </c>
      <c r="C124" s="689"/>
      <c r="D124" s="148"/>
      <c r="E124" s="192"/>
      <c r="F124" s="723"/>
      <c r="G124" s="724"/>
      <c r="H124" s="724"/>
      <c r="I124" s="724"/>
      <c r="J124" s="725"/>
      <c r="K124" s="284"/>
      <c r="L124" s="285"/>
      <c r="M124" s="325"/>
      <c r="N124" s="285"/>
      <c r="O124" s="285"/>
      <c r="P124" s="285"/>
      <c r="Q124" s="285"/>
      <c r="R124" s="286"/>
      <c r="S124" s="306"/>
      <c r="T124" s="285"/>
      <c r="U124" s="287"/>
      <c r="V124" s="312"/>
      <c r="W124" s="285"/>
      <c r="X124" s="285"/>
      <c r="Y124" s="315"/>
      <c r="Z124" s="285"/>
      <c r="AA124" s="285"/>
      <c r="AB124" s="285"/>
      <c r="AC124" s="324"/>
      <c r="AD124" s="264"/>
      <c r="AE124" s="719"/>
    </row>
    <row r="125" spans="1:34" s="577" customFormat="1" ht="12" customHeight="1" x14ac:dyDescent="0.25">
      <c r="A125" s="697" t="s">
        <v>121</v>
      </c>
      <c r="B125" s="713" t="s">
        <v>122</v>
      </c>
      <c r="C125" s="689" t="s">
        <v>964</v>
      </c>
      <c r="D125" s="148"/>
      <c r="E125" s="192"/>
      <c r="F125" s="723">
        <v>3</v>
      </c>
      <c r="G125" s="724">
        <v>15</v>
      </c>
      <c r="H125" s="724">
        <v>15</v>
      </c>
      <c r="I125" s="724"/>
      <c r="J125" s="725">
        <f>SUM(G125:I125)</f>
        <v>30</v>
      </c>
      <c r="K125" s="278"/>
      <c r="L125" s="156"/>
      <c r="M125" s="279" t="s">
        <v>935</v>
      </c>
      <c r="N125" s="156"/>
      <c r="O125" s="156"/>
      <c r="P125" s="156"/>
      <c r="Q125" s="279" t="s">
        <v>928</v>
      </c>
      <c r="R125" s="280"/>
      <c r="S125" s="278"/>
      <c r="T125" s="484" t="s">
        <v>1198</v>
      </c>
      <c r="U125" s="282"/>
      <c r="V125" s="299"/>
      <c r="W125" s="156"/>
      <c r="X125" s="156"/>
      <c r="Y125" s="156" t="s">
        <v>25</v>
      </c>
      <c r="Z125" s="156" t="s">
        <v>25</v>
      </c>
      <c r="AA125" s="156"/>
      <c r="AB125" s="156"/>
      <c r="AC125" s="282"/>
      <c r="AD125" s="264"/>
      <c r="AE125" s="719"/>
    </row>
    <row r="126" spans="1:34" s="577" customFormat="1" ht="12" customHeight="1" x14ac:dyDescent="0.25">
      <c r="A126" s="697" t="s">
        <v>0</v>
      </c>
      <c r="B126" s="715" t="s">
        <v>13</v>
      </c>
      <c r="C126" s="689"/>
      <c r="D126" s="148"/>
      <c r="E126" s="192"/>
      <c r="F126" s="723" t="s">
        <v>0</v>
      </c>
      <c r="G126" s="724" t="s">
        <v>0</v>
      </c>
      <c r="H126" s="724" t="s">
        <v>0</v>
      </c>
      <c r="I126" s="724" t="s">
        <v>0</v>
      </c>
      <c r="J126" s="725" t="s">
        <v>0</v>
      </c>
      <c r="K126" s="284"/>
      <c r="L126" s="285"/>
      <c r="M126" s="285"/>
      <c r="N126" s="285"/>
      <c r="O126" s="285"/>
      <c r="P126" s="285"/>
      <c r="Q126" s="285"/>
      <c r="R126" s="286"/>
      <c r="S126" s="284"/>
      <c r="T126" s="285"/>
      <c r="U126" s="287"/>
      <c r="V126" s="312"/>
      <c r="W126" s="285"/>
      <c r="X126" s="285"/>
      <c r="Y126" s="285"/>
      <c r="Z126" s="285"/>
      <c r="AA126" s="285"/>
      <c r="AB126" s="285"/>
      <c r="AC126" s="287"/>
      <c r="AD126" s="264"/>
    </row>
    <row r="127" spans="1:34" s="577" customFormat="1" ht="12" customHeight="1" x14ac:dyDescent="0.25">
      <c r="A127" s="697" t="s">
        <v>123</v>
      </c>
      <c r="B127" s="697" t="s">
        <v>124</v>
      </c>
      <c r="C127" s="689" t="s">
        <v>965</v>
      </c>
      <c r="D127" s="148"/>
      <c r="E127" s="192"/>
      <c r="F127" s="195">
        <v>2</v>
      </c>
      <c r="G127" s="718">
        <v>1</v>
      </c>
      <c r="H127" s="718">
        <v>30</v>
      </c>
      <c r="I127" s="718"/>
      <c r="J127" s="726">
        <f>SUM(G127:I127)</f>
        <v>31</v>
      </c>
      <c r="K127" s="221" t="s">
        <v>1178</v>
      </c>
      <c r="L127" s="222" t="s">
        <v>1179</v>
      </c>
      <c r="M127" s="222" t="s">
        <v>1180</v>
      </c>
      <c r="N127" s="158"/>
      <c r="O127" s="158"/>
      <c r="P127" s="158"/>
      <c r="Q127" s="200" t="s">
        <v>1181</v>
      </c>
      <c r="R127" s="160"/>
      <c r="S127" s="483" t="s">
        <v>1178</v>
      </c>
      <c r="T127" s="158" t="s">
        <v>0</v>
      </c>
      <c r="U127" s="160"/>
      <c r="V127" s="299"/>
      <c r="W127" s="156"/>
      <c r="X127" s="156" t="s">
        <v>25</v>
      </c>
      <c r="Y127" s="156"/>
      <c r="Z127" s="156"/>
      <c r="AA127" s="156"/>
      <c r="AB127" s="156"/>
      <c r="AC127" s="282"/>
      <c r="AD127" s="616" t="s">
        <v>1037</v>
      </c>
      <c r="AE127" s="719"/>
      <c r="AF127" s="719"/>
    </row>
    <row r="128" spans="1:34" s="577" customFormat="1" ht="12" customHeight="1" x14ac:dyDescent="0.25">
      <c r="A128" s="697" t="s">
        <v>125</v>
      </c>
      <c r="B128" s="697" t="s">
        <v>19</v>
      </c>
      <c r="C128" s="689" t="s">
        <v>965</v>
      </c>
      <c r="D128" s="148"/>
      <c r="E128" s="192"/>
      <c r="F128" s="723">
        <v>2</v>
      </c>
      <c r="G128" s="724"/>
      <c r="H128" s="724">
        <v>20</v>
      </c>
      <c r="I128" s="724"/>
      <c r="J128" s="725">
        <f>SUM(G128:I128)</f>
        <v>20</v>
      </c>
      <c r="K128" s="284"/>
      <c r="L128" s="285"/>
      <c r="M128" s="285"/>
      <c r="N128" s="325"/>
      <c r="O128" s="285"/>
      <c r="P128" s="285"/>
      <c r="Q128" s="285"/>
      <c r="R128" s="286"/>
      <c r="S128" s="306"/>
      <c r="T128" s="285"/>
      <c r="U128" s="287"/>
      <c r="V128" s="312"/>
      <c r="W128" s="285"/>
      <c r="X128" s="285"/>
      <c r="Y128" s="315"/>
      <c r="Z128" s="285"/>
      <c r="AA128" s="285"/>
      <c r="AB128" s="285"/>
      <c r="AC128" s="287"/>
      <c r="AD128" s="264"/>
      <c r="AF128" s="719"/>
    </row>
    <row r="129" spans="1:30" s="577" customFormat="1" ht="12" customHeight="1" thickBot="1" x14ac:dyDescent="0.3">
      <c r="A129" s="697" t="s">
        <v>644</v>
      </c>
      <c r="B129" s="713" t="s">
        <v>83</v>
      </c>
      <c r="C129" s="689" t="s">
        <v>965</v>
      </c>
      <c r="D129" s="150"/>
      <c r="E129" s="213"/>
      <c r="F129" s="727">
        <v>2</v>
      </c>
      <c r="G129" s="728"/>
      <c r="H129" s="728">
        <v>20</v>
      </c>
      <c r="I129" s="728"/>
      <c r="J129" s="729">
        <f>SUM(G129:I129)</f>
        <v>20</v>
      </c>
      <c r="K129" s="150" t="s">
        <v>1092</v>
      </c>
      <c r="L129" s="326"/>
      <c r="M129" s="327"/>
      <c r="N129" s="326"/>
      <c r="O129" s="326"/>
      <c r="P129" s="326"/>
      <c r="Q129" s="327" t="s">
        <v>925</v>
      </c>
      <c r="R129" s="328"/>
      <c r="S129" s="352" t="s">
        <v>951</v>
      </c>
      <c r="T129" s="327" t="s">
        <v>0</v>
      </c>
      <c r="U129" s="329"/>
      <c r="V129" s="330"/>
      <c r="W129" s="326"/>
      <c r="X129" s="326" t="s">
        <v>25</v>
      </c>
      <c r="Y129" s="326" t="s">
        <v>25</v>
      </c>
      <c r="Z129" s="326" t="s">
        <v>25</v>
      </c>
      <c r="AA129" s="326"/>
      <c r="AB129" s="326"/>
      <c r="AC129" s="329"/>
      <c r="AD129" s="270"/>
    </row>
    <row r="130" spans="1:30" s="577" customFormat="1" ht="12" customHeight="1" thickBot="1" x14ac:dyDescent="0.3">
      <c r="A130" s="712" t="s">
        <v>0</v>
      </c>
      <c r="B130" s="712"/>
      <c r="C130" s="682"/>
      <c r="D130" s="85"/>
      <c r="E130" s="85"/>
      <c r="F130" s="706">
        <f>SUM(F116:F123,F127:F129)</f>
        <v>30</v>
      </c>
      <c r="G130" s="707">
        <f>SUM(G116:G123,G127:G129)</f>
        <v>91</v>
      </c>
      <c r="H130" s="707">
        <f>SUM(H116:H123,H127:H129)</f>
        <v>160</v>
      </c>
      <c r="I130" s="707">
        <f>SUM(I116:I123,I127:I129)</f>
        <v>60</v>
      </c>
      <c r="J130" s="708">
        <f>SUM(J116:J123,J127:J129)</f>
        <v>311</v>
      </c>
      <c r="K130" s="242"/>
      <c r="L130" s="242"/>
      <c r="M130" s="242"/>
      <c r="N130" s="242"/>
      <c r="O130" s="242"/>
      <c r="P130" s="242"/>
      <c r="Q130" s="242"/>
      <c r="R130" s="296"/>
      <c r="S130" s="296"/>
      <c r="T130" s="296"/>
      <c r="U130" s="296"/>
      <c r="V130" s="296"/>
      <c r="W130" s="296"/>
      <c r="X130" s="296"/>
      <c r="Y130" s="322"/>
      <c r="Z130" s="242"/>
      <c r="AA130" s="242"/>
      <c r="AB130" s="242"/>
      <c r="AC130" s="242"/>
    </row>
    <row r="131" spans="1:30" s="577" customFormat="1" ht="12" customHeight="1" x14ac:dyDescent="0.25">
      <c r="A131" s="712"/>
      <c r="B131" s="712"/>
      <c r="C131" s="682"/>
      <c r="D131" s="85"/>
      <c r="E131" s="85"/>
      <c r="F131" s="405"/>
      <c r="G131" s="405"/>
      <c r="H131" s="405"/>
      <c r="I131" s="405"/>
      <c r="J131" s="409"/>
      <c r="K131" s="242"/>
      <c r="L131" s="242"/>
      <c r="M131" s="242"/>
      <c r="N131" s="242"/>
      <c r="O131" s="242"/>
      <c r="P131" s="242"/>
      <c r="Q131" s="242"/>
      <c r="R131" s="296"/>
      <c r="S131" s="296"/>
      <c r="T131" s="296"/>
      <c r="U131" s="296"/>
      <c r="V131" s="296"/>
      <c r="W131" s="296"/>
      <c r="X131" s="296"/>
      <c r="Y131" s="322"/>
      <c r="Z131" s="242"/>
      <c r="AA131" s="242"/>
      <c r="AB131" s="242"/>
      <c r="AC131" s="242"/>
    </row>
    <row r="132" spans="1:30" s="577" customFormat="1" ht="12" customHeight="1" x14ac:dyDescent="0.25">
      <c r="A132" s="704"/>
      <c r="B132" s="704"/>
      <c r="D132" s="85"/>
      <c r="E132" s="85"/>
      <c r="F132" s="380"/>
      <c r="G132" s="380"/>
      <c r="H132" s="380"/>
      <c r="I132" s="380"/>
      <c r="J132" s="380"/>
      <c r="K132" s="242"/>
      <c r="L132" s="242"/>
      <c r="M132" s="242"/>
      <c r="N132" s="242"/>
      <c r="O132" s="242"/>
      <c r="P132" s="242"/>
      <c r="Q132" s="242"/>
      <c r="R132" s="242"/>
      <c r="S132" s="242"/>
      <c r="T132" s="242"/>
      <c r="U132" s="242"/>
      <c r="V132" s="242"/>
      <c r="W132" s="242"/>
      <c r="X132" s="242"/>
      <c r="Y132" s="242"/>
      <c r="Z132" s="242"/>
      <c r="AA132" s="242"/>
      <c r="AB132" s="242"/>
      <c r="AC132" s="242"/>
    </row>
    <row r="133" spans="1:30" s="577" customFormat="1" ht="12" customHeight="1" x14ac:dyDescent="0.25">
      <c r="A133" s="704"/>
      <c r="B133" s="704"/>
      <c r="D133" s="85"/>
      <c r="E133" s="85"/>
      <c r="F133" s="380"/>
      <c r="G133" s="380"/>
      <c r="H133" s="380"/>
      <c r="I133" s="380"/>
      <c r="J133" s="380"/>
      <c r="K133" s="242"/>
      <c r="L133" s="242"/>
      <c r="M133" s="242"/>
      <c r="N133" s="242"/>
      <c r="O133" s="242"/>
      <c r="P133" s="242"/>
      <c r="Q133" s="242"/>
      <c r="R133" s="242"/>
      <c r="S133" s="242"/>
      <c r="T133" s="242"/>
      <c r="U133" s="242"/>
      <c r="V133" s="242"/>
      <c r="W133" s="242"/>
      <c r="X133" s="242"/>
      <c r="Y133" s="242"/>
      <c r="Z133" s="242"/>
      <c r="AA133" s="242"/>
      <c r="AB133" s="242"/>
      <c r="AC133" s="242"/>
    </row>
    <row r="134" spans="1:30" s="577" customFormat="1" ht="12" customHeight="1" x14ac:dyDescent="0.25">
      <c r="A134" s="704"/>
      <c r="B134" s="704"/>
      <c r="D134" s="85"/>
      <c r="E134" s="85"/>
      <c r="F134" s="380"/>
      <c r="G134" s="380"/>
      <c r="H134" s="380"/>
      <c r="I134" s="380"/>
      <c r="J134" s="380"/>
      <c r="K134" s="242"/>
      <c r="L134" s="242"/>
      <c r="M134" s="242"/>
      <c r="N134" s="242"/>
      <c r="O134" s="242"/>
      <c r="P134" s="242"/>
      <c r="Q134" s="242"/>
      <c r="R134" s="242"/>
      <c r="S134" s="242"/>
      <c r="T134" s="242"/>
      <c r="U134" s="242"/>
      <c r="V134" s="242"/>
      <c r="W134" s="242"/>
      <c r="X134" s="242"/>
      <c r="Y134" s="242"/>
      <c r="Z134" s="242"/>
      <c r="AA134" s="242"/>
      <c r="AB134" s="242"/>
      <c r="AC134" s="242"/>
    </row>
    <row r="135" spans="1:30" s="577" customFormat="1" ht="12" customHeight="1" x14ac:dyDescent="0.25">
      <c r="A135" s="704"/>
      <c r="B135" s="704"/>
      <c r="D135" s="85"/>
      <c r="E135" s="85"/>
      <c r="F135" s="380"/>
      <c r="G135" s="380"/>
      <c r="H135" s="380"/>
      <c r="I135" s="380"/>
      <c r="J135" s="380"/>
      <c r="K135" s="242"/>
      <c r="L135" s="242"/>
      <c r="M135" s="242"/>
      <c r="N135" s="242"/>
      <c r="O135" s="242"/>
      <c r="P135" s="242"/>
      <c r="Q135" s="242"/>
      <c r="R135" s="242"/>
      <c r="S135" s="242"/>
      <c r="T135" s="242"/>
      <c r="U135" s="242"/>
      <c r="V135" s="242"/>
      <c r="W135" s="242"/>
      <c r="X135" s="242"/>
      <c r="Y135" s="242"/>
      <c r="Z135" s="242"/>
      <c r="AA135" s="242"/>
      <c r="AB135" s="242"/>
      <c r="AC135" s="242"/>
    </row>
    <row r="136" spans="1:30" s="577" customFormat="1" ht="12" customHeight="1" x14ac:dyDescent="0.25">
      <c r="A136" s="704"/>
      <c r="B136" s="704"/>
      <c r="D136" s="85"/>
      <c r="E136" s="85"/>
      <c r="F136" s="380"/>
      <c r="G136" s="380"/>
      <c r="H136" s="380"/>
      <c r="I136" s="380"/>
      <c r="J136" s="380"/>
      <c r="K136" s="242"/>
      <c r="L136" s="242"/>
      <c r="M136" s="242"/>
      <c r="N136" s="242"/>
      <c r="O136" s="242"/>
      <c r="P136" s="242"/>
      <c r="Q136" s="242"/>
      <c r="R136" s="242"/>
      <c r="S136" s="242"/>
      <c r="T136" s="242"/>
      <c r="U136" s="242"/>
      <c r="V136" s="242"/>
      <c r="W136" s="242"/>
      <c r="X136" s="242"/>
      <c r="Y136" s="242"/>
      <c r="Z136" s="242"/>
      <c r="AA136" s="242"/>
      <c r="AB136" s="242"/>
      <c r="AC136" s="242"/>
    </row>
    <row r="137" spans="1:30" s="577" customFormat="1" ht="12" customHeight="1" x14ac:dyDescent="0.25">
      <c r="A137" s="704"/>
      <c r="B137" s="704"/>
      <c r="D137" s="85"/>
      <c r="E137" s="85"/>
      <c r="F137" s="380"/>
      <c r="G137" s="380"/>
      <c r="H137" s="380"/>
      <c r="I137" s="380"/>
      <c r="J137" s="380"/>
      <c r="K137" s="242"/>
      <c r="L137" s="242"/>
      <c r="M137" s="242"/>
      <c r="N137" s="242"/>
      <c r="O137" s="242"/>
      <c r="P137" s="242"/>
      <c r="Q137" s="242"/>
      <c r="R137" s="242"/>
      <c r="S137" s="242"/>
      <c r="T137" s="242"/>
      <c r="U137" s="242"/>
      <c r="V137" s="242"/>
      <c r="W137" s="242"/>
      <c r="X137" s="242"/>
      <c r="Y137" s="242"/>
      <c r="Z137" s="242"/>
      <c r="AA137" s="242"/>
      <c r="AB137" s="242"/>
      <c r="AC137" s="242"/>
    </row>
    <row r="138" spans="1:30" s="577" customFormat="1" ht="12" customHeight="1" x14ac:dyDescent="0.25">
      <c r="A138" s="704"/>
      <c r="B138" s="704"/>
      <c r="D138" s="85"/>
      <c r="E138" s="85"/>
      <c r="F138" s="380"/>
      <c r="G138" s="380"/>
      <c r="H138" s="380"/>
      <c r="I138" s="380"/>
      <c r="J138" s="380"/>
      <c r="K138" s="242"/>
      <c r="L138" s="242"/>
      <c r="M138" s="242"/>
      <c r="N138" s="242"/>
      <c r="O138" s="242"/>
      <c r="P138" s="242"/>
      <c r="Q138" s="242"/>
      <c r="R138" s="242"/>
      <c r="S138" s="242"/>
      <c r="T138" s="242"/>
      <c r="U138" s="242"/>
      <c r="V138" s="242"/>
      <c r="W138" s="242"/>
      <c r="X138" s="242"/>
      <c r="Y138" s="242"/>
      <c r="Z138" s="242"/>
      <c r="AA138" s="242"/>
      <c r="AB138" s="242"/>
      <c r="AC138" s="242"/>
    </row>
    <row r="139" spans="1:30" s="577" customFormat="1" ht="12" customHeight="1" x14ac:dyDescent="0.25">
      <c r="A139" s="704"/>
      <c r="B139" s="704"/>
      <c r="D139" s="85"/>
      <c r="E139" s="85"/>
      <c r="F139" s="380"/>
      <c r="G139" s="380"/>
      <c r="H139" s="380"/>
      <c r="I139" s="380"/>
      <c r="J139" s="380"/>
      <c r="K139" s="242"/>
      <c r="L139" s="242"/>
      <c r="M139" s="242"/>
      <c r="N139" s="242"/>
      <c r="O139" s="242"/>
      <c r="P139" s="242"/>
      <c r="Q139" s="242"/>
      <c r="R139" s="242"/>
      <c r="S139" s="242"/>
      <c r="T139" s="242"/>
      <c r="U139" s="242"/>
      <c r="V139" s="242"/>
      <c r="W139" s="242"/>
      <c r="X139" s="242"/>
      <c r="Y139" s="242"/>
      <c r="Z139" s="242"/>
      <c r="AA139" s="242"/>
      <c r="AB139" s="242"/>
      <c r="AC139" s="242"/>
    </row>
    <row r="140" spans="1:30" s="577" customFormat="1" ht="12" customHeight="1" x14ac:dyDescent="0.25">
      <c r="A140" s="704"/>
      <c r="B140" s="704"/>
      <c r="D140" s="85"/>
      <c r="E140" s="85"/>
      <c r="F140" s="380"/>
      <c r="G140" s="380"/>
      <c r="H140" s="380"/>
      <c r="I140" s="380"/>
      <c r="J140" s="380"/>
      <c r="K140" s="242"/>
      <c r="L140" s="242"/>
      <c r="M140" s="242"/>
      <c r="N140" s="242"/>
      <c r="O140" s="242"/>
      <c r="P140" s="242"/>
      <c r="Q140" s="242"/>
      <c r="R140" s="242"/>
      <c r="S140" s="242"/>
      <c r="T140" s="242"/>
      <c r="U140" s="242"/>
      <c r="V140" s="242"/>
      <c r="W140" s="242"/>
      <c r="X140" s="242"/>
      <c r="Y140" s="242"/>
      <c r="Z140" s="242"/>
      <c r="AA140" s="242"/>
      <c r="AB140" s="242"/>
      <c r="AC140" s="242"/>
    </row>
    <row r="141" spans="1:30" s="577" customFormat="1" ht="12" customHeight="1" x14ac:dyDescent="0.25">
      <c r="A141" s="704"/>
      <c r="B141" s="704"/>
      <c r="D141" s="85"/>
      <c r="E141" s="85"/>
      <c r="F141" s="380"/>
      <c r="G141" s="380"/>
      <c r="H141" s="380"/>
      <c r="I141" s="380"/>
      <c r="J141" s="380"/>
      <c r="K141" s="242"/>
      <c r="L141" s="242"/>
      <c r="M141" s="242"/>
      <c r="N141" s="242"/>
      <c r="O141" s="242"/>
      <c r="P141" s="242"/>
      <c r="Q141" s="242"/>
      <c r="R141" s="242"/>
      <c r="S141" s="242"/>
      <c r="T141" s="242"/>
      <c r="U141" s="242"/>
      <c r="V141" s="242"/>
      <c r="W141" s="242"/>
      <c r="X141" s="242"/>
      <c r="Y141" s="242"/>
      <c r="Z141" s="242"/>
      <c r="AA141" s="242"/>
      <c r="AB141" s="242"/>
      <c r="AC141" s="242"/>
    </row>
    <row r="142" spans="1:30" s="577" customFormat="1" ht="12" customHeight="1" x14ac:dyDescent="0.25">
      <c r="A142" s="704"/>
      <c r="B142" s="704"/>
      <c r="D142" s="85"/>
      <c r="E142" s="85"/>
      <c r="F142" s="380"/>
      <c r="G142" s="380"/>
      <c r="H142" s="380"/>
      <c r="I142" s="380"/>
      <c r="J142" s="380"/>
      <c r="K142" s="242"/>
      <c r="L142" s="242"/>
      <c r="M142" s="242"/>
      <c r="N142" s="242"/>
      <c r="O142" s="242"/>
      <c r="P142" s="242"/>
      <c r="Q142" s="242"/>
      <c r="R142" s="242"/>
      <c r="S142" s="242"/>
      <c r="T142" s="242"/>
      <c r="U142" s="242"/>
      <c r="V142" s="242"/>
      <c r="W142" s="242"/>
      <c r="X142" s="242"/>
      <c r="Y142" s="242"/>
      <c r="Z142" s="242"/>
      <c r="AA142" s="242"/>
      <c r="AB142" s="242"/>
      <c r="AC142" s="242"/>
    </row>
    <row r="143" spans="1:30" s="577" customFormat="1" ht="12" customHeight="1" x14ac:dyDescent="0.25">
      <c r="A143" s="704"/>
      <c r="B143" s="704"/>
      <c r="D143" s="85"/>
      <c r="E143" s="85"/>
      <c r="F143" s="380"/>
      <c r="G143" s="380"/>
      <c r="H143" s="380"/>
      <c r="I143" s="380"/>
      <c r="J143" s="380"/>
      <c r="K143" s="242"/>
      <c r="L143" s="242"/>
      <c r="M143" s="242"/>
      <c r="N143" s="242"/>
      <c r="O143" s="242"/>
      <c r="P143" s="242"/>
      <c r="Q143" s="242"/>
      <c r="R143" s="242"/>
      <c r="S143" s="242"/>
      <c r="T143" s="242"/>
      <c r="U143" s="242"/>
      <c r="V143" s="242"/>
      <c r="W143" s="242"/>
      <c r="X143" s="242"/>
      <c r="Y143" s="242"/>
      <c r="Z143" s="242"/>
      <c r="AA143" s="242"/>
      <c r="AB143" s="242"/>
      <c r="AC143" s="242"/>
    </row>
    <row r="144" spans="1:30" s="577" customFormat="1" ht="12" customHeight="1" x14ac:dyDescent="0.25">
      <c r="A144" s="704"/>
      <c r="B144" s="704"/>
      <c r="D144" s="85"/>
      <c r="E144" s="85"/>
      <c r="F144" s="380"/>
      <c r="G144" s="380"/>
      <c r="H144" s="380"/>
      <c r="I144" s="380"/>
      <c r="J144" s="380"/>
      <c r="K144" s="242"/>
      <c r="L144" s="242"/>
      <c r="M144" s="242"/>
      <c r="N144" s="242"/>
      <c r="O144" s="242"/>
      <c r="P144" s="242"/>
      <c r="Q144" s="242"/>
      <c r="R144" s="242"/>
      <c r="S144" s="242"/>
      <c r="T144" s="242"/>
      <c r="U144" s="242"/>
      <c r="V144" s="242"/>
      <c r="W144" s="242"/>
      <c r="X144" s="242"/>
      <c r="Y144" s="242"/>
      <c r="Z144" s="242"/>
      <c r="AA144" s="242"/>
      <c r="AB144" s="242"/>
      <c r="AC144" s="242"/>
    </row>
    <row r="145" spans="1:29" s="577" customFormat="1" ht="12" customHeight="1" x14ac:dyDescent="0.25">
      <c r="A145" s="704"/>
      <c r="B145" s="704"/>
      <c r="D145" s="85"/>
      <c r="E145" s="85"/>
      <c r="F145" s="380"/>
      <c r="G145" s="380"/>
      <c r="H145" s="380"/>
      <c r="I145" s="380"/>
      <c r="J145" s="380"/>
      <c r="K145" s="242"/>
      <c r="L145" s="242"/>
      <c r="M145" s="242"/>
      <c r="N145" s="242"/>
      <c r="O145" s="242"/>
      <c r="P145" s="242"/>
      <c r="Q145" s="242"/>
      <c r="R145" s="242"/>
      <c r="S145" s="242"/>
      <c r="T145" s="242"/>
      <c r="U145" s="242"/>
      <c r="V145" s="242"/>
      <c r="W145" s="242"/>
      <c r="X145" s="242"/>
      <c r="Y145" s="242"/>
      <c r="Z145" s="242"/>
      <c r="AA145" s="242"/>
      <c r="AB145" s="242"/>
      <c r="AC145" s="242"/>
    </row>
    <row r="146" spans="1:29" s="577" customFormat="1" ht="12" customHeight="1" x14ac:dyDescent="0.25">
      <c r="A146" s="704"/>
      <c r="B146" s="704"/>
      <c r="D146" s="85"/>
      <c r="E146" s="85"/>
      <c r="F146" s="380"/>
      <c r="G146" s="380"/>
      <c r="H146" s="380"/>
      <c r="I146" s="380"/>
      <c r="J146" s="380"/>
      <c r="K146" s="242"/>
      <c r="L146" s="242"/>
      <c r="M146" s="242"/>
      <c r="N146" s="242"/>
      <c r="O146" s="242"/>
      <c r="P146" s="242"/>
      <c r="Q146" s="242"/>
      <c r="R146" s="242"/>
      <c r="S146" s="242"/>
      <c r="T146" s="242"/>
      <c r="U146" s="242"/>
      <c r="V146" s="242"/>
      <c r="W146" s="242"/>
      <c r="X146" s="242"/>
      <c r="Y146" s="242"/>
      <c r="Z146" s="242"/>
      <c r="AA146" s="242"/>
      <c r="AB146" s="242"/>
      <c r="AC146" s="242"/>
    </row>
    <row r="147" spans="1:29" s="577" customFormat="1" ht="12" customHeight="1" x14ac:dyDescent="0.25">
      <c r="A147" s="704"/>
      <c r="B147" s="704"/>
      <c r="D147" s="85"/>
      <c r="E147" s="85"/>
      <c r="F147" s="380"/>
      <c r="G147" s="380"/>
      <c r="H147" s="380"/>
      <c r="I147" s="380"/>
      <c r="J147" s="380"/>
      <c r="K147" s="242"/>
      <c r="L147" s="242"/>
      <c r="M147" s="242"/>
      <c r="N147" s="242"/>
      <c r="O147" s="242"/>
      <c r="P147" s="242"/>
      <c r="Q147" s="242"/>
      <c r="R147" s="242"/>
      <c r="S147" s="242"/>
      <c r="T147" s="242"/>
      <c r="U147" s="242"/>
      <c r="V147" s="242"/>
      <c r="W147" s="242"/>
      <c r="X147" s="242"/>
      <c r="Y147" s="242"/>
      <c r="Z147" s="242"/>
      <c r="AA147" s="242"/>
      <c r="AB147" s="242"/>
      <c r="AC147" s="242"/>
    </row>
    <row r="148" spans="1:29" s="577" customFormat="1" ht="12" customHeight="1" x14ac:dyDescent="0.25">
      <c r="A148" s="704"/>
      <c r="B148" s="704"/>
      <c r="D148" s="85"/>
      <c r="E148" s="85"/>
      <c r="F148" s="380"/>
      <c r="G148" s="380"/>
      <c r="H148" s="380"/>
      <c r="I148" s="380"/>
      <c r="J148" s="380"/>
      <c r="K148" s="242"/>
      <c r="L148" s="242"/>
      <c r="M148" s="242"/>
      <c r="N148" s="242"/>
      <c r="O148" s="242"/>
      <c r="P148" s="242"/>
      <c r="Q148" s="242"/>
      <c r="R148" s="242"/>
      <c r="S148" s="242"/>
      <c r="T148" s="242"/>
      <c r="U148" s="242"/>
      <c r="V148" s="242"/>
      <c r="W148" s="242"/>
      <c r="X148" s="242"/>
      <c r="Y148" s="242"/>
      <c r="Z148" s="242"/>
      <c r="AA148" s="242"/>
      <c r="AB148" s="242"/>
      <c r="AC148" s="242"/>
    </row>
    <row r="149" spans="1:29" s="577" customFormat="1" ht="12" customHeight="1" x14ac:dyDescent="0.25">
      <c r="A149" s="704"/>
      <c r="B149" s="704"/>
      <c r="D149" s="85"/>
      <c r="E149" s="85"/>
      <c r="F149" s="380"/>
      <c r="G149" s="380"/>
      <c r="H149" s="380"/>
      <c r="I149" s="380"/>
      <c r="J149" s="380"/>
      <c r="K149" s="242"/>
      <c r="L149" s="242"/>
      <c r="M149" s="242"/>
      <c r="N149" s="242"/>
      <c r="O149" s="242"/>
      <c r="P149" s="242"/>
      <c r="Q149" s="242"/>
      <c r="R149" s="242"/>
      <c r="S149" s="242"/>
      <c r="T149" s="242"/>
      <c r="U149" s="242"/>
      <c r="V149" s="242"/>
      <c r="W149" s="242"/>
      <c r="X149" s="242"/>
      <c r="Y149" s="242"/>
      <c r="Z149" s="242"/>
      <c r="AA149" s="242"/>
      <c r="AB149" s="242"/>
      <c r="AC149" s="242"/>
    </row>
    <row r="150" spans="1:29" s="577" customFormat="1" ht="12" customHeight="1" x14ac:dyDescent="0.25">
      <c r="A150" s="704"/>
      <c r="B150" s="704"/>
      <c r="D150" s="85"/>
      <c r="E150" s="85"/>
      <c r="F150" s="380"/>
      <c r="G150" s="380"/>
      <c r="H150" s="380"/>
      <c r="I150" s="380"/>
      <c r="J150" s="380"/>
      <c r="K150" s="242"/>
      <c r="L150" s="242"/>
      <c r="M150" s="242"/>
      <c r="N150" s="242"/>
      <c r="O150" s="242"/>
      <c r="P150" s="242"/>
      <c r="Q150" s="242"/>
      <c r="R150" s="242"/>
      <c r="S150" s="242"/>
      <c r="T150" s="242"/>
      <c r="U150" s="242"/>
      <c r="V150" s="242"/>
      <c r="W150" s="242"/>
      <c r="X150" s="242"/>
      <c r="Y150" s="242"/>
      <c r="Z150" s="242"/>
      <c r="AA150" s="242"/>
      <c r="AB150" s="242"/>
      <c r="AC150" s="242"/>
    </row>
    <row r="151" spans="1:29" s="577" customFormat="1" ht="12" customHeight="1" x14ac:dyDescent="0.25">
      <c r="A151" s="704"/>
      <c r="B151" s="704"/>
      <c r="D151" s="85"/>
      <c r="E151" s="85"/>
      <c r="F151" s="380"/>
      <c r="G151" s="380"/>
      <c r="H151" s="380"/>
      <c r="I151" s="380"/>
      <c r="J151" s="380"/>
      <c r="K151" s="242"/>
      <c r="L151" s="242"/>
      <c r="M151" s="242"/>
      <c r="N151" s="242"/>
      <c r="O151" s="242"/>
      <c r="P151" s="242"/>
      <c r="Q151" s="242"/>
      <c r="R151" s="242"/>
      <c r="S151" s="242"/>
      <c r="T151" s="242"/>
      <c r="U151" s="242"/>
      <c r="V151" s="242"/>
      <c r="W151" s="242"/>
      <c r="X151" s="242"/>
      <c r="Y151" s="242"/>
      <c r="Z151" s="242"/>
      <c r="AA151" s="242"/>
      <c r="AB151" s="242"/>
      <c r="AC151" s="242"/>
    </row>
    <row r="152" spans="1:29" s="577" customFormat="1" ht="12" customHeight="1" x14ac:dyDescent="0.25">
      <c r="A152" s="704"/>
      <c r="B152" s="704"/>
      <c r="D152" s="85"/>
      <c r="E152" s="85"/>
      <c r="F152" s="380"/>
      <c r="G152" s="380"/>
      <c r="H152" s="380"/>
      <c r="I152" s="380"/>
      <c r="J152" s="380"/>
      <c r="K152" s="242"/>
      <c r="L152" s="242"/>
      <c r="M152" s="242"/>
      <c r="N152" s="242"/>
      <c r="O152" s="242"/>
      <c r="P152" s="242"/>
      <c r="Q152" s="242"/>
      <c r="R152" s="242"/>
      <c r="S152" s="242"/>
      <c r="T152" s="242"/>
      <c r="U152" s="242"/>
      <c r="V152" s="242"/>
      <c r="W152" s="242"/>
      <c r="X152" s="242"/>
      <c r="Y152" s="242"/>
      <c r="Z152" s="242"/>
      <c r="AA152" s="242"/>
      <c r="AB152" s="242"/>
      <c r="AC152" s="242"/>
    </row>
    <row r="153" spans="1:29" s="577" customFormat="1" ht="12" customHeight="1" x14ac:dyDescent="0.25">
      <c r="A153" s="704"/>
      <c r="B153" s="704"/>
      <c r="D153" s="85"/>
      <c r="E153" s="85"/>
      <c r="F153" s="380"/>
      <c r="G153" s="380"/>
      <c r="H153" s="380"/>
      <c r="I153" s="380"/>
      <c r="J153" s="380"/>
      <c r="K153" s="242"/>
      <c r="L153" s="242"/>
      <c r="M153" s="242"/>
      <c r="N153" s="242"/>
      <c r="O153" s="242"/>
      <c r="P153" s="242"/>
      <c r="Q153" s="242"/>
      <c r="R153" s="242"/>
      <c r="S153" s="242"/>
      <c r="T153" s="242"/>
      <c r="U153" s="242"/>
      <c r="V153" s="242"/>
      <c r="W153" s="242"/>
      <c r="X153" s="242"/>
      <c r="Y153" s="242"/>
      <c r="Z153" s="242"/>
      <c r="AA153" s="242"/>
      <c r="AB153" s="242"/>
      <c r="AC153" s="242"/>
    </row>
    <row r="154" spans="1:29" s="577" customFormat="1" ht="12" customHeight="1" x14ac:dyDescent="0.25">
      <c r="A154" s="704"/>
      <c r="B154" s="704"/>
      <c r="D154" s="85"/>
      <c r="E154" s="85"/>
      <c r="F154" s="380"/>
      <c r="G154" s="380"/>
      <c r="H154" s="380"/>
      <c r="I154" s="380"/>
      <c r="J154" s="380"/>
      <c r="K154" s="242"/>
      <c r="L154" s="242"/>
      <c r="M154" s="242"/>
      <c r="N154" s="242"/>
      <c r="O154" s="242"/>
      <c r="P154" s="242"/>
      <c r="Q154" s="242"/>
      <c r="R154" s="242"/>
      <c r="S154" s="242"/>
      <c r="T154" s="242"/>
      <c r="U154" s="242"/>
      <c r="V154" s="242"/>
      <c r="W154" s="242"/>
      <c r="X154" s="242"/>
      <c r="Y154" s="242"/>
      <c r="Z154" s="242"/>
      <c r="AA154" s="242"/>
      <c r="AB154" s="242"/>
      <c r="AC154" s="242"/>
    </row>
    <row r="155" spans="1:29" s="577" customFormat="1" ht="12" customHeight="1" x14ac:dyDescent="0.25">
      <c r="A155" s="704"/>
      <c r="B155" s="704"/>
      <c r="D155" s="85"/>
      <c r="E155" s="85"/>
      <c r="F155" s="380"/>
      <c r="G155" s="380"/>
      <c r="H155" s="380"/>
      <c r="I155" s="380"/>
      <c r="J155" s="380"/>
      <c r="K155" s="242"/>
      <c r="L155" s="242"/>
      <c r="M155" s="242"/>
      <c r="N155" s="242"/>
      <c r="O155" s="242"/>
      <c r="P155" s="242"/>
      <c r="Q155" s="242"/>
      <c r="R155" s="242"/>
      <c r="S155" s="242"/>
      <c r="T155" s="242"/>
      <c r="U155" s="242"/>
      <c r="V155" s="242"/>
      <c r="W155" s="242"/>
      <c r="X155" s="242"/>
      <c r="Y155" s="242"/>
      <c r="Z155" s="242"/>
      <c r="AA155" s="242"/>
      <c r="AB155" s="242"/>
      <c r="AC155" s="242"/>
    </row>
    <row r="156" spans="1:29" s="577" customFormat="1" ht="12" customHeight="1" x14ac:dyDescent="0.25">
      <c r="A156" s="704"/>
      <c r="B156" s="704"/>
      <c r="D156" s="85"/>
      <c r="E156" s="85"/>
      <c r="F156" s="380"/>
      <c r="G156" s="380"/>
      <c r="H156" s="380"/>
      <c r="I156" s="380"/>
      <c r="J156" s="380"/>
      <c r="K156" s="242"/>
      <c r="L156" s="242"/>
      <c r="M156" s="242"/>
      <c r="N156" s="242"/>
      <c r="O156" s="242"/>
      <c r="P156" s="242"/>
      <c r="Q156" s="242"/>
      <c r="R156" s="242"/>
      <c r="S156" s="242"/>
      <c r="T156" s="242"/>
      <c r="U156" s="242"/>
      <c r="V156" s="242"/>
      <c r="W156" s="242"/>
      <c r="X156" s="242"/>
      <c r="Y156" s="242"/>
      <c r="Z156" s="242"/>
      <c r="AA156" s="242"/>
      <c r="AB156" s="242"/>
      <c r="AC156" s="242"/>
    </row>
    <row r="157" spans="1:29" s="577" customFormat="1" ht="12" customHeight="1" x14ac:dyDescent="0.25">
      <c r="A157" s="704"/>
      <c r="B157" s="704"/>
      <c r="D157" s="85"/>
      <c r="E157" s="85"/>
      <c r="F157" s="380"/>
      <c r="G157" s="380"/>
      <c r="H157" s="380"/>
      <c r="I157" s="380"/>
      <c r="J157" s="380"/>
      <c r="K157" s="242"/>
      <c r="L157" s="242"/>
      <c r="M157" s="242"/>
      <c r="N157" s="242"/>
      <c r="O157" s="242"/>
      <c r="P157" s="242"/>
      <c r="Q157" s="242"/>
      <c r="R157" s="242"/>
      <c r="S157" s="242"/>
      <c r="T157" s="242"/>
      <c r="U157" s="242"/>
      <c r="V157" s="242"/>
      <c r="W157" s="242"/>
      <c r="X157" s="242"/>
      <c r="Y157" s="242"/>
      <c r="Z157" s="242"/>
      <c r="AA157" s="242"/>
      <c r="AB157" s="242"/>
      <c r="AC157" s="242"/>
    </row>
    <row r="158" spans="1:29" s="577" customFormat="1" ht="12" customHeight="1" x14ac:dyDescent="0.25">
      <c r="A158" s="704"/>
      <c r="B158" s="704"/>
      <c r="D158" s="85"/>
      <c r="E158" s="85"/>
      <c r="F158" s="380"/>
      <c r="G158" s="380"/>
      <c r="H158" s="380"/>
      <c r="I158" s="380"/>
      <c r="J158" s="380"/>
      <c r="K158" s="242"/>
      <c r="L158" s="242"/>
      <c r="M158" s="242"/>
      <c r="N158" s="242"/>
      <c r="O158" s="242"/>
      <c r="P158" s="242"/>
      <c r="Q158" s="242"/>
      <c r="R158" s="242"/>
      <c r="S158" s="242"/>
      <c r="T158" s="242"/>
      <c r="U158" s="242"/>
      <c r="V158" s="242"/>
      <c r="W158" s="242"/>
      <c r="X158" s="242"/>
      <c r="Y158" s="242"/>
      <c r="Z158" s="242"/>
      <c r="AA158" s="242"/>
      <c r="AB158" s="242"/>
      <c r="AC158" s="242"/>
    </row>
    <row r="159" spans="1:29" s="577" customFormat="1" ht="12" customHeight="1" x14ac:dyDescent="0.25">
      <c r="A159" s="704"/>
      <c r="B159" s="704"/>
      <c r="D159" s="85"/>
      <c r="E159" s="85"/>
      <c r="F159" s="380"/>
      <c r="G159" s="380"/>
      <c r="H159" s="380"/>
      <c r="I159" s="380"/>
      <c r="J159" s="380"/>
      <c r="K159" s="242"/>
      <c r="L159" s="242"/>
      <c r="M159" s="242"/>
      <c r="N159" s="242"/>
      <c r="O159" s="242"/>
      <c r="P159" s="242"/>
      <c r="Q159" s="242"/>
      <c r="R159" s="242"/>
      <c r="S159" s="242"/>
      <c r="T159" s="242"/>
      <c r="U159" s="242"/>
      <c r="V159" s="242"/>
      <c r="W159" s="242"/>
      <c r="X159" s="242"/>
      <c r="Y159" s="242"/>
      <c r="Z159" s="242"/>
      <c r="AA159" s="242"/>
      <c r="AB159" s="242"/>
      <c r="AC159" s="242"/>
    </row>
    <row r="160" spans="1:29" s="577" customFormat="1" ht="12" customHeight="1" x14ac:dyDescent="0.25">
      <c r="A160" s="704"/>
      <c r="B160" s="704"/>
      <c r="D160" s="85"/>
      <c r="E160" s="85"/>
      <c r="F160" s="380"/>
      <c r="G160" s="380"/>
      <c r="H160" s="380"/>
      <c r="I160" s="380"/>
      <c r="J160" s="380"/>
      <c r="K160" s="242"/>
      <c r="L160" s="242"/>
      <c r="M160" s="242"/>
      <c r="N160" s="242"/>
      <c r="O160" s="242"/>
      <c r="P160" s="242"/>
      <c r="Q160" s="242"/>
      <c r="R160" s="242"/>
      <c r="S160" s="242"/>
      <c r="T160" s="242"/>
      <c r="U160" s="242"/>
      <c r="V160" s="242"/>
      <c r="W160" s="242"/>
      <c r="X160" s="242"/>
      <c r="Y160" s="242"/>
      <c r="Z160" s="242"/>
      <c r="AA160" s="242"/>
      <c r="AB160" s="242"/>
      <c r="AC160" s="242"/>
    </row>
    <row r="161" spans="1:29" s="577" customFormat="1" ht="12" customHeight="1" x14ac:dyDescent="0.25">
      <c r="A161" s="704"/>
      <c r="B161" s="704"/>
      <c r="D161" s="85"/>
      <c r="E161" s="85"/>
      <c r="F161" s="380"/>
      <c r="G161" s="380"/>
      <c r="H161" s="380"/>
      <c r="I161" s="380"/>
      <c r="J161" s="380"/>
      <c r="K161" s="242"/>
      <c r="L161" s="242"/>
      <c r="M161" s="242"/>
      <c r="N161" s="242"/>
      <c r="O161" s="242"/>
      <c r="P161" s="242"/>
      <c r="Q161" s="242"/>
      <c r="R161" s="242"/>
      <c r="S161" s="242"/>
      <c r="T161" s="242"/>
      <c r="U161" s="242"/>
      <c r="V161" s="242"/>
      <c r="W161" s="242"/>
      <c r="X161" s="242"/>
      <c r="Y161" s="242"/>
      <c r="Z161" s="242"/>
      <c r="AA161" s="242"/>
      <c r="AB161" s="242"/>
      <c r="AC161" s="242"/>
    </row>
    <row r="162" spans="1:29" s="577" customFormat="1" ht="12" customHeight="1" x14ac:dyDescent="0.25">
      <c r="A162" s="704"/>
      <c r="B162" s="704"/>
      <c r="D162" s="85"/>
      <c r="E162" s="85"/>
      <c r="F162" s="380"/>
      <c r="G162" s="380"/>
      <c r="H162" s="380"/>
      <c r="I162" s="380"/>
      <c r="J162" s="380"/>
      <c r="K162" s="242"/>
      <c r="L162" s="242"/>
      <c r="M162" s="242"/>
      <c r="N162" s="242"/>
      <c r="O162" s="242"/>
      <c r="P162" s="242"/>
      <c r="Q162" s="242"/>
      <c r="R162" s="242"/>
      <c r="S162" s="242"/>
      <c r="T162" s="242"/>
      <c r="U162" s="242"/>
      <c r="V162" s="242"/>
      <c r="W162" s="242"/>
      <c r="X162" s="242"/>
      <c r="Y162" s="242"/>
      <c r="Z162" s="242"/>
      <c r="AA162" s="242"/>
      <c r="AB162" s="242"/>
      <c r="AC162" s="242"/>
    </row>
    <row r="163" spans="1:29" s="577" customFormat="1" ht="12" customHeight="1" x14ac:dyDescent="0.25">
      <c r="A163" s="704"/>
      <c r="B163" s="704"/>
      <c r="D163" s="85"/>
      <c r="E163" s="85"/>
      <c r="F163" s="380"/>
      <c r="G163" s="380"/>
      <c r="H163" s="380"/>
      <c r="I163" s="380"/>
      <c r="J163" s="380"/>
      <c r="K163" s="242"/>
      <c r="L163" s="242"/>
      <c r="M163" s="242"/>
      <c r="N163" s="242"/>
      <c r="O163" s="242"/>
      <c r="P163" s="242"/>
      <c r="Q163" s="242"/>
      <c r="R163" s="242"/>
      <c r="S163" s="242"/>
      <c r="T163" s="242"/>
      <c r="U163" s="242"/>
      <c r="V163" s="242"/>
      <c r="W163" s="242"/>
      <c r="X163" s="242"/>
      <c r="Y163" s="242"/>
      <c r="Z163" s="242"/>
      <c r="AA163" s="242"/>
      <c r="AB163" s="242"/>
      <c r="AC163" s="242"/>
    </row>
    <row r="164" spans="1:29" s="577" customFormat="1" ht="12" customHeight="1" x14ac:dyDescent="0.25">
      <c r="A164" s="704"/>
      <c r="B164" s="704"/>
      <c r="D164" s="85"/>
      <c r="E164" s="85"/>
      <c r="F164" s="380"/>
      <c r="G164" s="380"/>
      <c r="H164" s="380"/>
      <c r="I164" s="380"/>
      <c r="J164" s="380"/>
      <c r="K164" s="242"/>
      <c r="L164" s="242"/>
      <c r="M164" s="242"/>
      <c r="N164" s="242"/>
      <c r="O164" s="242"/>
      <c r="P164" s="242"/>
      <c r="Q164" s="242"/>
      <c r="R164" s="242"/>
      <c r="S164" s="242"/>
      <c r="T164" s="242"/>
      <c r="U164" s="242"/>
      <c r="V164" s="242"/>
      <c r="W164" s="242"/>
      <c r="X164" s="242"/>
      <c r="Y164" s="242"/>
      <c r="Z164" s="242"/>
      <c r="AA164" s="242"/>
      <c r="AB164" s="242"/>
      <c r="AC164" s="242"/>
    </row>
    <row r="165" spans="1:29" s="577" customFormat="1" ht="12" customHeight="1" x14ac:dyDescent="0.25">
      <c r="A165" s="704"/>
      <c r="B165" s="704"/>
      <c r="D165" s="85"/>
      <c r="E165" s="85"/>
      <c r="F165" s="380"/>
      <c r="G165" s="380"/>
      <c r="H165" s="380"/>
      <c r="I165" s="380"/>
      <c r="J165" s="380"/>
      <c r="K165" s="242"/>
      <c r="L165" s="242"/>
      <c r="M165" s="242"/>
      <c r="N165" s="242"/>
      <c r="O165" s="242"/>
      <c r="P165" s="242"/>
      <c r="Q165" s="242"/>
      <c r="R165" s="242"/>
      <c r="S165" s="242"/>
      <c r="T165" s="242"/>
      <c r="U165" s="242"/>
      <c r="V165" s="242"/>
      <c r="W165" s="242"/>
      <c r="X165" s="242"/>
      <c r="Y165" s="242"/>
      <c r="Z165" s="242"/>
      <c r="AA165" s="242"/>
      <c r="AB165" s="242"/>
      <c r="AC165" s="242"/>
    </row>
    <row r="166" spans="1:29" s="577" customFormat="1" ht="12" customHeight="1" x14ac:dyDescent="0.25">
      <c r="A166" s="704"/>
      <c r="B166" s="704"/>
      <c r="D166" s="85"/>
      <c r="E166" s="85"/>
      <c r="F166" s="380"/>
      <c r="G166" s="380"/>
      <c r="H166" s="380"/>
      <c r="I166" s="380"/>
      <c r="J166" s="380"/>
      <c r="K166" s="242"/>
      <c r="L166" s="242"/>
      <c r="M166" s="242"/>
      <c r="N166" s="242"/>
      <c r="O166" s="242"/>
      <c r="P166" s="242"/>
      <c r="Q166" s="242"/>
      <c r="R166" s="242"/>
      <c r="S166" s="242"/>
      <c r="T166" s="242"/>
      <c r="U166" s="242"/>
      <c r="V166" s="242"/>
      <c r="W166" s="242"/>
      <c r="X166" s="242"/>
      <c r="Y166" s="242"/>
      <c r="Z166" s="242"/>
      <c r="AA166" s="242"/>
      <c r="AB166" s="242"/>
      <c r="AC166" s="242"/>
    </row>
    <row r="167" spans="1:29" s="577" customFormat="1" ht="12" customHeight="1" x14ac:dyDescent="0.25">
      <c r="A167" s="704"/>
      <c r="B167" s="704"/>
      <c r="D167" s="85"/>
      <c r="E167" s="85"/>
      <c r="F167" s="380"/>
      <c r="G167" s="380"/>
      <c r="H167" s="380"/>
      <c r="I167" s="380"/>
      <c r="J167" s="380"/>
      <c r="K167" s="242"/>
      <c r="L167" s="242"/>
      <c r="M167" s="242"/>
      <c r="N167" s="242"/>
      <c r="O167" s="242"/>
      <c r="P167" s="242"/>
      <c r="Q167" s="242"/>
      <c r="R167" s="242"/>
      <c r="S167" s="242"/>
      <c r="T167" s="242"/>
      <c r="U167" s="242"/>
      <c r="V167" s="242"/>
      <c r="W167" s="242"/>
      <c r="X167" s="242"/>
      <c r="Y167" s="242"/>
      <c r="Z167" s="242"/>
      <c r="AA167" s="242"/>
      <c r="AB167" s="242"/>
      <c r="AC167" s="242"/>
    </row>
    <row r="168" spans="1:29" s="577" customFormat="1" ht="12" customHeight="1" x14ac:dyDescent="0.25">
      <c r="A168" s="704"/>
      <c r="B168" s="704"/>
      <c r="D168" s="85"/>
      <c r="E168" s="85"/>
      <c r="F168" s="380"/>
      <c r="G168" s="380"/>
      <c r="H168" s="380"/>
      <c r="I168" s="380"/>
      <c r="J168" s="380"/>
      <c r="K168" s="242"/>
      <c r="L168" s="242"/>
      <c r="M168" s="242"/>
      <c r="N168" s="242"/>
      <c r="O168" s="242"/>
      <c r="P168" s="242"/>
      <c r="Q168" s="242"/>
      <c r="R168" s="242"/>
      <c r="S168" s="242"/>
      <c r="T168" s="242"/>
      <c r="U168" s="242"/>
      <c r="V168" s="242"/>
      <c r="W168" s="242"/>
      <c r="X168" s="242"/>
      <c r="Y168" s="242"/>
      <c r="Z168" s="242"/>
      <c r="AA168" s="242"/>
      <c r="AB168" s="242"/>
      <c r="AC168" s="242"/>
    </row>
    <row r="169" spans="1:29" s="577" customFormat="1" ht="12" customHeight="1" x14ac:dyDescent="0.25">
      <c r="A169" s="704"/>
      <c r="B169" s="704"/>
      <c r="D169" s="85"/>
      <c r="E169" s="85"/>
      <c r="F169" s="380"/>
      <c r="G169" s="380"/>
      <c r="H169" s="380"/>
      <c r="I169" s="380"/>
      <c r="J169" s="380"/>
      <c r="K169" s="242"/>
      <c r="L169" s="242"/>
      <c r="M169" s="242"/>
      <c r="N169" s="242"/>
      <c r="O169" s="242"/>
      <c r="P169" s="242"/>
      <c r="Q169" s="242"/>
      <c r="R169" s="242"/>
      <c r="S169" s="242"/>
      <c r="T169" s="242"/>
      <c r="U169" s="242"/>
      <c r="V169" s="242"/>
      <c r="W169" s="242"/>
      <c r="X169" s="242"/>
      <c r="Y169" s="242"/>
      <c r="Z169" s="242"/>
      <c r="AA169" s="242"/>
      <c r="AB169" s="242"/>
      <c r="AC169" s="242"/>
    </row>
    <row r="170" spans="1:29" s="577" customFormat="1" ht="12" customHeight="1" x14ac:dyDescent="0.25">
      <c r="A170" s="704"/>
      <c r="B170" s="704"/>
      <c r="D170" s="85"/>
      <c r="E170" s="85"/>
      <c r="F170" s="380"/>
      <c r="G170" s="380"/>
      <c r="H170" s="380"/>
      <c r="I170" s="380"/>
      <c r="J170" s="380"/>
      <c r="K170" s="242"/>
      <c r="L170" s="242"/>
      <c r="M170" s="242"/>
      <c r="N170" s="242"/>
      <c r="O170" s="242"/>
      <c r="P170" s="242"/>
      <c r="Q170" s="242"/>
      <c r="R170" s="242"/>
      <c r="S170" s="242"/>
      <c r="T170" s="242"/>
      <c r="U170" s="242"/>
      <c r="V170" s="242"/>
      <c r="W170" s="242"/>
      <c r="X170" s="242"/>
      <c r="Y170" s="242"/>
      <c r="Z170" s="242"/>
      <c r="AA170" s="242"/>
      <c r="AB170" s="242"/>
      <c r="AC170" s="242"/>
    </row>
    <row r="171" spans="1:29" s="577" customFormat="1" ht="12" customHeight="1" x14ac:dyDescent="0.25">
      <c r="A171" s="704"/>
      <c r="B171" s="704"/>
      <c r="D171" s="85"/>
      <c r="E171" s="85"/>
      <c r="F171" s="380"/>
      <c r="G171" s="380"/>
      <c r="H171" s="380"/>
      <c r="I171" s="380"/>
      <c r="J171" s="380"/>
      <c r="K171" s="242"/>
      <c r="L171" s="242"/>
      <c r="M171" s="242"/>
      <c r="N171" s="242"/>
      <c r="O171" s="242"/>
      <c r="P171" s="242"/>
      <c r="Q171" s="242"/>
      <c r="R171" s="242"/>
      <c r="S171" s="242"/>
      <c r="T171" s="242"/>
      <c r="U171" s="242"/>
      <c r="V171" s="242"/>
      <c r="W171" s="242"/>
      <c r="X171" s="242"/>
      <c r="Y171" s="242"/>
      <c r="Z171" s="242"/>
      <c r="AA171" s="242"/>
      <c r="AB171" s="242"/>
      <c r="AC171" s="242"/>
    </row>
    <row r="172" spans="1:29" s="577" customFormat="1" ht="12" customHeight="1" x14ac:dyDescent="0.25">
      <c r="A172" s="704"/>
      <c r="B172" s="704"/>
      <c r="D172" s="85"/>
      <c r="E172" s="85"/>
      <c r="F172" s="380"/>
      <c r="G172" s="380"/>
      <c r="H172" s="380"/>
      <c r="I172" s="380"/>
      <c r="J172" s="380"/>
      <c r="K172" s="242"/>
      <c r="L172" s="242"/>
      <c r="M172" s="242"/>
      <c r="N172" s="242"/>
      <c r="O172" s="242"/>
      <c r="P172" s="242"/>
      <c r="Q172" s="242"/>
      <c r="R172" s="242"/>
      <c r="S172" s="242"/>
      <c r="T172" s="242"/>
      <c r="U172" s="242"/>
      <c r="V172" s="242"/>
      <c r="W172" s="242"/>
      <c r="X172" s="242"/>
      <c r="Y172" s="242"/>
      <c r="Z172" s="242"/>
      <c r="AA172" s="242"/>
      <c r="AB172" s="242"/>
      <c r="AC172" s="242"/>
    </row>
    <row r="173" spans="1:29" s="577" customFormat="1" ht="12" customHeight="1" x14ac:dyDescent="0.25">
      <c r="A173" s="704"/>
      <c r="B173" s="704"/>
      <c r="D173" s="85"/>
      <c r="E173" s="85"/>
      <c r="F173" s="380"/>
      <c r="G173" s="380"/>
      <c r="H173" s="380"/>
      <c r="I173" s="380"/>
      <c r="J173" s="380"/>
      <c r="K173" s="242"/>
      <c r="L173" s="242"/>
      <c r="M173" s="242"/>
      <c r="N173" s="242"/>
      <c r="O173" s="242"/>
      <c r="P173" s="242"/>
      <c r="Q173" s="242"/>
      <c r="R173" s="242"/>
      <c r="S173" s="242"/>
      <c r="T173" s="242"/>
      <c r="U173" s="242"/>
      <c r="V173" s="242"/>
      <c r="W173" s="242"/>
      <c r="X173" s="242"/>
      <c r="Y173" s="242"/>
      <c r="Z173" s="242"/>
      <c r="AA173" s="242"/>
      <c r="AB173" s="242"/>
      <c r="AC173" s="242"/>
    </row>
    <row r="174" spans="1:29" s="577" customFormat="1" ht="12" customHeight="1" x14ac:dyDescent="0.25">
      <c r="A174" s="704"/>
      <c r="B174" s="704"/>
      <c r="D174" s="85"/>
      <c r="E174" s="85"/>
      <c r="F174" s="380"/>
      <c r="G174" s="380"/>
      <c r="H174" s="380"/>
      <c r="I174" s="380"/>
      <c r="J174" s="380"/>
      <c r="K174" s="242"/>
      <c r="L174" s="242"/>
      <c r="M174" s="242"/>
      <c r="N174" s="242"/>
      <c r="O174" s="242"/>
      <c r="P174" s="242"/>
      <c r="Q174" s="242"/>
      <c r="R174" s="242"/>
      <c r="S174" s="242"/>
      <c r="T174" s="242"/>
      <c r="U174" s="242"/>
      <c r="V174" s="242"/>
      <c r="W174" s="242"/>
      <c r="X174" s="242"/>
      <c r="Y174" s="242"/>
      <c r="Z174" s="242"/>
      <c r="AA174" s="242"/>
      <c r="AB174" s="242"/>
      <c r="AC174" s="242"/>
    </row>
    <row r="175" spans="1:29" s="577" customFormat="1" ht="12" customHeight="1" x14ac:dyDescent="0.25">
      <c r="A175" s="704"/>
      <c r="B175" s="704"/>
      <c r="D175" s="85"/>
      <c r="E175" s="85"/>
      <c r="F175" s="380"/>
      <c r="G175" s="380"/>
      <c r="H175" s="380"/>
      <c r="I175" s="380"/>
      <c r="J175" s="380"/>
      <c r="K175" s="242"/>
      <c r="L175" s="242"/>
      <c r="M175" s="242"/>
      <c r="N175" s="242"/>
      <c r="O175" s="242"/>
      <c r="P175" s="242"/>
      <c r="Q175" s="242"/>
      <c r="R175" s="242"/>
      <c r="S175" s="242"/>
      <c r="T175" s="242"/>
      <c r="U175" s="242"/>
      <c r="V175" s="242"/>
      <c r="W175" s="242"/>
      <c r="X175" s="242"/>
      <c r="Y175" s="242"/>
      <c r="Z175" s="242"/>
      <c r="AA175" s="242"/>
      <c r="AB175" s="242"/>
      <c r="AC175" s="242"/>
    </row>
    <row r="176" spans="1:29" s="577" customFormat="1" ht="12" customHeight="1" x14ac:dyDescent="0.25">
      <c r="A176" s="704"/>
      <c r="B176" s="704"/>
      <c r="D176" s="85"/>
      <c r="E176" s="85"/>
      <c r="F176" s="380"/>
      <c r="G176" s="380"/>
      <c r="H176" s="380"/>
      <c r="I176" s="380"/>
      <c r="J176" s="380"/>
      <c r="K176" s="242"/>
      <c r="L176" s="242"/>
      <c r="M176" s="242"/>
      <c r="N176" s="242"/>
      <c r="O176" s="242"/>
      <c r="P176" s="242"/>
      <c r="Q176" s="242"/>
      <c r="R176" s="242"/>
      <c r="S176" s="242"/>
      <c r="T176" s="242"/>
      <c r="U176" s="242"/>
      <c r="V176" s="242"/>
      <c r="W176" s="242"/>
      <c r="X176" s="242"/>
      <c r="Y176" s="242"/>
      <c r="Z176" s="242"/>
      <c r="AA176" s="242"/>
      <c r="AB176" s="242"/>
      <c r="AC176" s="242"/>
    </row>
    <row r="177" spans="1:29" s="577" customFormat="1" ht="12" customHeight="1" x14ac:dyDescent="0.25">
      <c r="A177" s="704"/>
      <c r="B177" s="704"/>
      <c r="D177" s="85"/>
      <c r="E177" s="85"/>
      <c r="F177" s="380"/>
      <c r="G177" s="380"/>
      <c r="H177" s="380"/>
      <c r="I177" s="380"/>
      <c r="J177" s="380"/>
      <c r="K177" s="242"/>
      <c r="L177" s="242"/>
      <c r="M177" s="242"/>
      <c r="N177" s="242"/>
      <c r="O177" s="242"/>
      <c r="P177" s="242"/>
      <c r="Q177" s="242"/>
      <c r="R177" s="242"/>
      <c r="S177" s="242"/>
      <c r="T177" s="242"/>
      <c r="U177" s="242"/>
      <c r="V177" s="242"/>
      <c r="W177" s="242"/>
      <c r="X177" s="242"/>
      <c r="Y177" s="242"/>
      <c r="Z177" s="242"/>
      <c r="AA177" s="242"/>
      <c r="AB177" s="242"/>
      <c r="AC177" s="242"/>
    </row>
    <row r="178" spans="1:29" s="577" customFormat="1" ht="12" customHeight="1" x14ac:dyDescent="0.25">
      <c r="A178" s="704"/>
      <c r="B178" s="704"/>
      <c r="D178" s="85"/>
      <c r="E178" s="85"/>
      <c r="F178" s="380"/>
      <c r="G178" s="380"/>
      <c r="H178" s="380"/>
      <c r="I178" s="380"/>
      <c r="J178" s="380"/>
      <c r="K178" s="242"/>
      <c r="L178" s="242"/>
      <c r="M178" s="242"/>
      <c r="N178" s="242"/>
      <c r="O178" s="242"/>
      <c r="P178" s="242"/>
      <c r="Q178" s="242"/>
      <c r="R178" s="242"/>
      <c r="S178" s="242"/>
      <c r="T178" s="242"/>
      <c r="U178" s="242"/>
      <c r="V178" s="242"/>
      <c r="W178" s="242"/>
      <c r="X178" s="242"/>
      <c r="Y178" s="242"/>
      <c r="Z178" s="242"/>
      <c r="AA178" s="242"/>
      <c r="AB178" s="242"/>
      <c r="AC178" s="242"/>
    </row>
    <row r="179" spans="1:29" s="577" customFormat="1" ht="12" customHeight="1" x14ac:dyDescent="0.25">
      <c r="A179" s="704"/>
      <c r="B179" s="704"/>
      <c r="D179" s="85"/>
      <c r="E179" s="85"/>
      <c r="F179" s="380"/>
      <c r="G179" s="380"/>
      <c r="H179" s="380"/>
      <c r="I179" s="380"/>
      <c r="J179" s="380"/>
      <c r="K179" s="242"/>
      <c r="L179" s="242"/>
      <c r="M179" s="242"/>
      <c r="N179" s="242"/>
      <c r="O179" s="242"/>
      <c r="P179" s="242"/>
      <c r="Q179" s="242"/>
      <c r="R179" s="242"/>
      <c r="S179" s="242"/>
      <c r="T179" s="242"/>
      <c r="U179" s="242"/>
      <c r="V179" s="242"/>
      <c r="W179" s="242"/>
      <c r="X179" s="242"/>
      <c r="Y179" s="242"/>
      <c r="Z179" s="242"/>
      <c r="AA179" s="242"/>
      <c r="AB179" s="242"/>
      <c r="AC179" s="242"/>
    </row>
    <row r="180" spans="1:29" s="577" customFormat="1" ht="12" customHeight="1" x14ac:dyDescent="0.25">
      <c r="A180" s="704"/>
      <c r="B180" s="704"/>
      <c r="D180" s="85"/>
      <c r="E180" s="85"/>
      <c r="F180" s="380"/>
      <c r="G180" s="380"/>
      <c r="H180" s="380"/>
      <c r="I180" s="380"/>
      <c r="J180" s="380"/>
      <c r="K180" s="242"/>
      <c r="L180" s="242"/>
      <c r="M180" s="242"/>
      <c r="N180" s="242"/>
      <c r="O180" s="242"/>
      <c r="P180" s="242"/>
      <c r="Q180" s="242"/>
      <c r="R180" s="242"/>
      <c r="S180" s="242"/>
      <c r="T180" s="242"/>
      <c r="U180" s="242"/>
      <c r="V180" s="242"/>
      <c r="W180" s="242"/>
      <c r="X180" s="242"/>
      <c r="Y180" s="242"/>
      <c r="Z180" s="242"/>
      <c r="AA180" s="242"/>
      <c r="AB180" s="242"/>
      <c r="AC180" s="242"/>
    </row>
    <row r="181" spans="1:29" s="577" customFormat="1" ht="12" customHeight="1" x14ac:dyDescent="0.25">
      <c r="A181" s="704"/>
      <c r="B181" s="704"/>
      <c r="D181" s="85"/>
      <c r="E181" s="85"/>
      <c r="F181" s="380"/>
      <c r="G181" s="380"/>
      <c r="H181" s="380"/>
      <c r="I181" s="380"/>
      <c r="J181" s="380"/>
      <c r="K181" s="242"/>
      <c r="L181" s="242"/>
      <c r="M181" s="242"/>
      <c r="N181" s="242"/>
      <c r="O181" s="242"/>
      <c r="P181" s="242"/>
      <c r="Q181" s="242"/>
      <c r="R181" s="242"/>
      <c r="S181" s="242"/>
      <c r="T181" s="242"/>
      <c r="U181" s="242"/>
      <c r="V181" s="242"/>
      <c r="W181" s="242"/>
      <c r="X181" s="242"/>
      <c r="Y181" s="242"/>
      <c r="Z181" s="242"/>
      <c r="AA181" s="242"/>
      <c r="AB181" s="242"/>
      <c r="AC181" s="242"/>
    </row>
    <row r="182" spans="1:29" s="577" customFormat="1" ht="12" customHeight="1" x14ac:dyDescent="0.25">
      <c r="A182" s="704"/>
      <c r="B182" s="704"/>
      <c r="D182" s="85"/>
      <c r="E182" s="85"/>
      <c r="F182" s="380"/>
      <c r="G182" s="380"/>
      <c r="H182" s="380"/>
      <c r="I182" s="380"/>
      <c r="J182" s="380"/>
      <c r="K182" s="242"/>
      <c r="L182" s="242"/>
      <c r="M182" s="242"/>
      <c r="N182" s="242"/>
      <c r="O182" s="242"/>
      <c r="P182" s="242"/>
      <c r="Q182" s="242"/>
      <c r="R182" s="242"/>
      <c r="S182" s="242"/>
      <c r="T182" s="242"/>
      <c r="U182" s="242"/>
      <c r="V182" s="242"/>
      <c r="W182" s="242"/>
      <c r="X182" s="242"/>
      <c r="Y182" s="242"/>
      <c r="Z182" s="242"/>
      <c r="AA182" s="242"/>
      <c r="AB182" s="242"/>
      <c r="AC182" s="242"/>
    </row>
    <row r="183" spans="1:29" s="577" customFormat="1" ht="12" customHeight="1" x14ac:dyDescent="0.25">
      <c r="A183" s="704"/>
      <c r="B183" s="704"/>
      <c r="D183" s="85"/>
      <c r="E183" s="85"/>
      <c r="F183" s="380"/>
      <c r="G183" s="380"/>
      <c r="H183" s="380"/>
      <c r="I183" s="380"/>
      <c r="J183" s="380"/>
      <c r="K183" s="242"/>
      <c r="L183" s="242"/>
      <c r="M183" s="242"/>
      <c r="N183" s="242"/>
      <c r="O183" s="242"/>
      <c r="P183" s="242"/>
      <c r="Q183" s="242"/>
      <c r="R183" s="242"/>
      <c r="S183" s="242"/>
      <c r="T183" s="242"/>
      <c r="U183" s="242"/>
      <c r="V183" s="242"/>
      <c r="W183" s="242"/>
      <c r="X183" s="242"/>
      <c r="Y183" s="242"/>
      <c r="Z183" s="242"/>
      <c r="AA183" s="242"/>
      <c r="AB183" s="242"/>
      <c r="AC183" s="242"/>
    </row>
    <row r="184" spans="1:29" s="577" customFormat="1" ht="12" customHeight="1" x14ac:dyDescent="0.25">
      <c r="A184" s="704"/>
      <c r="B184" s="704"/>
      <c r="D184" s="85"/>
      <c r="E184" s="85"/>
      <c r="F184" s="380"/>
      <c r="G184" s="380"/>
      <c r="H184" s="380"/>
      <c r="I184" s="380"/>
      <c r="J184" s="380"/>
      <c r="K184" s="242"/>
      <c r="L184" s="242"/>
      <c r="M184" s="242"/>
      <c r="N184" s="242"/>
      <c r="O184" s="242"/>
      <c r="P184" s="242"/>
      <c r="Q184" s="242"/>
      <c r="R184" s="242"/>
      <c r="S184" s="242"/>
      <c r="T184" s="242"/>
      <c r="U184" s="242"/>
      <c r="V184" s="242"/>
      <c r="W184" s="242"/>
      <c r="X184" s="242"/>
      <c r="Y184" s="242"/>
      <c r="Z184" s="242"/>
      <c r="AA184" s="242"/>
      <c r="AB184" s="242"/>
      <c r="AC184" s="242"/>
    </row>
    <row r="185" spans="1:29" s="577" customFormat="1" ht="12" customHeight="1" x14ac:dyDescent="0.25">
      <c r="A185" s="704"/>
      <c r="B185" s="704"/>
      <c r="D185" s="85"/>
      <c r="E185" s="85"/>
      <c r="F185" s="380"/>
      <c r="G185" s="380"/>
      <c r="H185" s="380"/>
      <c r="I185" s="380"/>
      <c r="J185" s="380"/>
      <c r="K185" s="242"/>
      <c r="L185" s="242"/>
      <c r="M185" s="242"/>
      <c r="N185" s="242"/>
      <c r="O185" s="242"/>
      <c r="P185" s="242"/>
      <c r="Q185" s="242"/>
      <c r="R185" s="242"/>
      <c r="S185" s="242"/>
      <c r="T185" s="242"/>
      <c r="U185" s="242"/>
      <c r="V185" s="242"/>
      <c r="W185" s="242"/>
      <c r="X185" s="242"/>
      <c r="Y185" s="242"/>
      <c r="Z185" s="242"/>
      <c r="AA185" s="242"/>
      <c r="AB185" s="242"/>
      <c r="AC185" s="242"/>
    </row>
    <row r="186" spans="1:29" s="577" customFormat="1" ht="12" customHeight="1" x14ac:dyDescent="0.25">
      <c r="A186" s="704"/>
      <c r="B186" s="704"/>
      <c r="D186" s="85"/>
      <c r="E186" s="85"/>
      <c r="F186" s="380"/>
      <c r="G186" s="380"/>
      <c r="H186" s="380"/>
      <c r="I186" s="380"/>
      <c r="J186" s="380"/>
      <c r="K186" s="242"/>
      <c r="L186" s="242"/>
      <c r="M186" s="242"/>
      <c r="N186" s="242"/>
      <c r="O186" s="242"/>
      <c r="P186" s="242"/>
      <c r="Q186" s="242"/>
      <c r="R186" s="242"/>
      <c r="S186" s="242"/>
      <c r="T186" s="242"/>
      <c r="U186" s="242"/>
      <c r="V186" s="242"/>
      <c r="W186" s="242"/>
      <c r="X186" s="242"/>
      <c r="Y186" s="242"/>
      <c r="Z186" s="242"/>
      <c r="AA186" s="242"/>
      <c r="AB186" s="242"/>
      <c r="AC186" s="242"/>
    </row>
    <row r="187" spans="1:29" s="577" customFormat="1" ht="12" customHeight="1" x14ac:dyDescent="0.25">
      <c r="A187" s="704"/>
      <c r="B187" s="704"/>
      <c r="D187" s="85"/>
      <c r="E187" s="85"/>
      <c r="F187" s="380"/>
      <c r="G187" s="380"/>
      <c r="H187" s="380"/>
      <c r="I187" s="380"/>
      <c r="J187" s="380"/>
      <c r="K187" s="242"/>
      <c r="L187" s="242"/>
      <c r="M187" s="242"/>
      <c r="N187" s="242"/>
      <c r="O187" s="242"/>
      <c r="P187" s="242"/>
      <c r="Q187" s="242"/>
      <c r="R187" s="242"/>
      <c r="S187" s="242"/>
      <c r="T187" s="242"/>
      <c r="U187" s="242"/>
      <c r="V187" s="242"/>
      <c r="W187" s="242"/>
      <c r="X187" s="242"/>
      <c r="Y187" s="242"/>
      <c r="Z187" s="242"/>
      <c r="AA187" s="242"/>
      <c r="AB187" s="242"/>
      <c r="AC187" s="242"/>
    </row>
    <row r="188" spans="1:29" s="577" customFormat="1" ht="12" customHeight="1" x14ac:dyDescent="0.25">
      <c r="A188" s="704"/>
      <c r="B188" s="704"/>
      <c r="D188" s="85"/>
      <c r="E188" s="85"/>
      <c r="F188" s="380"/>
      <c r="G188" s="380"/>
      <c r="H188" s="380"/>
      <c r="I188" s="380"/>
      <c r="J188" s="380"/>
      <c r="K188" s="242"/>
      <c r="L188" s="242"/>
      <c r="M188" s="242"/>
      <c r="N188" s="242"/>
      <c r="O188" s="242"/>
      <c r="P188" s="242"/>
      <c r="Q188" s="242"/>
      <c r="R188" s="242"/>
      <c r="S188" s="242"/>
      <c r="T188" s="242"/>
      <c r="U188" s="242"/>
      <c r="V188" s="242"/>
      <c r="W188" s="242"/>
      <c r="X188" s="242"/>
      <c r="Y188" s="242"/>
      <c r="Z188" s="242"/>
      <c r="AA188" s="242"/>
      <c r="AB188" s="242"/>
      <c r="AC188" s="242"/>
    </row>
    <row r="189" spans="1:29" s="577" customFormat="1" ht="12" customHeight="1" x14ac:dyDescent="0.25">
      <c r="A189" s="704"/>
      <c r="B189" s="704"/>
      <c r="D189" s="85"/>
      <c r="E189" s="85"/>
      <c r="F189" s="380"/>
      <c r="G189" s="380"/>
      <c r="H189" s="380"/>
      <c r="I189" s="380"/>
      <c r="J189" s="380"/>
      <c r="K189" s="242"/>
      <c r="L189" s="242"/>
      <c r="M189" s="242"/>
      <c r="N189" s="242"/>
      <c r="O189" s="242"/>
      <c r="P189" s="242"/>
      <c r="Q189" s="242"/>
      <c r="R189" s="242"/>
      <c r="S189" s="242"/>
      <c r="T189" s="242"/>
      <c r="U189" s="242"/>
      <c r="V189" s="242"/>
      <c r="W189" s="242"/>
      <c r="X189" s="242"/>
      <c r="Y189" s="242"/>
      <c r="Z189" s="242"/>
      <c r="AA189" s="242"/>
      <c r="AB189" s="242"/>
      <c r="AC189" s="242"/>
    </row>
    <row r="190" spans="1:29" s="577" customFormat="1" ht="12" customHeight="1" x14ac:dyDescent="0.25">
      <c r="A190" s="704"/>
      <c r="B190" s="704"/>
      <c r="D190" s="85"/>
      <c r="E190" s="85"/>
      <c r="F190" s="380"/>
      <c r="G190" s="380"/>
      <c r="H190" s="380"/>
      <c r="I190" s="380"/>
      <c r="J190" s="380"/>
      <c r="K190" s="242"/>
      <c r="L190" s="242"/>
      <c r="M190" s="242"/>
      <c r="N190" s="242"/>
      <c r="O190" s="242"/>
      <c r="P190" s="242"/>
      <c r="Q190" s="242"/>
      <c r="R190" s="242"/>
      <c r="S190" s="242"/>
      <c r="T190" s="242"/>
      <c r="U190" s="242"/>
      <c r="V190" s="242"/>
      <c r="W190" s="242"/>
      <c r="X190" s="242"/>
      <c r="Y190" s="242"/>
      <c r="Z190" s="242"/>
      <c r="AA190" s="242"/>
      <c r="AB190" s="242"/>
      <c r="AC190" s="242"/>
    </row>
    <row r="191" spans="1:29" s="577" customFormat="1" ht="12" customHeight="1" x14ac:dyDescent="0.25">
      <c r="A191" s="704"/>
      <c r="B191" s="704"/>
      <c r="D191" s="85"/>
      <c r="E191" s="85"/>
      <c r="F191" s="380"/>
      <c r="G191" s="380"/>
      <c r="H191" s="380"/>
      <c r="I191" s="380"/>
      <c r="J191" s="380"/>
      <c r="K191" s="242"/>
      <c r="L191" s="242"/>
      <c r="M191" s="242"/>
      <c r="N191" s="242"/>
      <c r="O191" s="242"/>
      <c r="P191" s="242"/>
      <c r="Q191" s="242"/>
      <c r="R191" s="242"/>
      <c r="S191" s="242"/>
      <c r="T191" s="242"/>
      <c r="U191" s="242"/>
      <c r="V191" s="242"/>
      <c r="W191" s="242"/>
      <c r="X191" s="242"/>
      <c r="Y191" s="242"/>
      <c r="Z191" s="242"/>
      <c r="AA191" s="242"/>
      <c r="AB191" s="242"/>
      <c r="AC191" s="242"/>
    </row>
    <row r="192" spans="1:29" s="577" customFormat="1" ht="12" customHeight="1" x14ac:dyDescent="0.25">
      <c r="A192" s="704"/>
      <c r="B192" s="704"/>
      <c r="D192" s="85"/>
      <c r="E192" s="85"/>
      <c r="F192" s="380"/>
      <c r="G192" s="380"/>
      <c r="H192" s="380"/>
      <c r="I192" s="380"/>
      <c r="J192" s="380"/>
      <c r="K192" s="242"/>
      <c r="L192" s="242"/>
      <c r="M192" s="242"/>
      <c r="N192" s="242"/>
      <c r="O192" s="242"/>
      <c r="P192" s="242"/>
      <c r="Q192" s="242"/>
      <c r="R192" s="242"/>
      <c r="S192" s="242"/>
      <c r="T192" s="242"/>
      <c r="U192" s="242"/>
      <c r="V192" s="242"/>
      <c r="W192" s="242"/>
      <c r="X192" s="242"/>
      <c r="Y192" s="242"/>
      <c r="Z192" s="242"/>
      <c r="AA192" s="242"/>
      <c r="AB192" s="242"/>
      <c r="AC192" s="242"/>
    </row>
    <row r="193" spans="1:29" s="577" customFormat="1" ht="12" customHeight="1" x14ac:dyDescent="0.25">
      <c r="A193" s="704"/>
      <c r="B193" s="704"/>
      <c r="D193" s="85"/>
      <c r="E193" s="85"/>
      <c r="F193" s="380"/>
      <c r="G193" s="380"/>
      <c r="H193" s="380"/>
      <c r="I193" s="380"/>
      <c r="J193" s="380"/>
      <c r="K193" s="242"/>
      <c r="L193" s="242"/>
      <c r="M193" s="242"/>
      <c r="N193" s="242"/>
      <c r="O193" s="242"/>
      <c r="P193" s="242"/>
      <c r="Q193" s="242"/>
      <c r="R193" s="242"/>
      <c r="S193" s="242"/>
      <c r="T193" s="242"/>
      <c r="U193" s="242"/>
      <c r="V193" s="242"/>
      <c r="W193" s="242"/>
      <c r="X193" s="242"/>
      <c r="Y193" s="242"/>
      <c r="Z193" s="242"/>
      <c r="AA193" s="242"/>
      <c r="AB193" s="242"/>
      <c r="AC193" s="242"/>
    </row>
    <row r="194" spans="1:29" s="577" customFormat="1" ht="12" customHeight="1" x14ac:dyDescent="0.25">
      <c r="A194" s="704"/>
      <c r="B194" s="704"/>
      <c r="D194" s="85"/>
      <c r="E194" s="85"/>
      <c r="F194" s="380"/>
      <c r="G194" s="380"/>
      <c r="H194" s="380"/>
      <c r="I194" s="380"/>
      <c r="J194" s="380"/>
      <c r="K194" s="242"/>
      <c r="L194" s="242"/>
      <c r="M194" s="242"/>
      <c r="N194" s="242"/>
      <c r="O194" s="242"/>
      <c r="P194" s="242"/>
      <c r="Q194" s="242"/>
      <c r="R194" s="242"/>
      <c r="S194" s="242"/>
      <c r="T194" s="242"/>
      <c r="U194" s="242"/>
      <c r="V194" s="242"/>
      <c r="W194" s="242"/>
      <c r="X194" s="242"/>
      <c r="Y194" s="242"/>
      <c r="Z194" s="242"/>
      <c r="AA194" s="242"/>
      <c r="AB194" s="242"/>
      <c r="AC194" s="242"/>
    </row>
    <row r="195" spans="1:29" s="577" customFormat="1" ht="12" customHeight="1" x14ac:dyDescent="0.25">
      <c r="A195" s="704"/>
      <c r="B195" s="704"/>
      <c r="D195" s="85"/>
      <c r="E195" s="85"/>
      <c r="F195" s="380"/>
      <c r="G195" s="380"/>
      <c r="H195" s="380"/>
      <c r="I195" s="380"/>
      <c r="J195" s="380"/>
      <c r="K195" s="242"/>
      <c r="L195" s="242"/>
      <c r="M195" s="242"/>
      <c r="N195" s="242"/>
      <c r="O195" s="242"/>
      <c r="P195" s="242"/>
      <c r="Q195" s="242"/>
      <c r="R195" s="242"/>
      <c r="S195" s="242"/>
      <c r="T195" s="242"/>
      <c r="U195" s="242"/>
      <c r="V195" s="242"/>
      <c r="W195" s="242"/>
      <c r="X195" s="242"/>
      <c r="Y195" s="242"/>
      <c r="Z195" s="242"/>
      <c r="AA195" s="242"/>
      <c r="AB195" s="242"/>
      <c r="AC195" s="242"/>
    </row>
    <row r="196" spans="1:29" s="577" customFormat="1" ht="12" customHeight="1" x14ac:dyDescent="0.25">
      <c r="A196" s="704"/>
      <c r="B196" s="704"/>
      <c r="D196" s="85"/>
      <c r="E196" s="85"/>
      <c r="F196" s="380"/>
      <c r="G196" s="380"/>
      <c r="H196" s="380"/>
      <c r="I196" s="380"/>
      <c r="J196" s="380"/>
      <c r="K196" s="242"/>
      <c r="L196" s="242"/>
      <c r="M196" s="242"/>
      <c r="N196" s="242"/>
      <c r="O196" s="242"/>
      <c r="P196" s="242"/>
      <c r="Q196" s="242"/>
      <c r="R196" s="242"/>
      <c r="S196" s="242"/>
      <c r="T196" s="242"/>
      <c r="U196" s="242"/>
      <c r="V196" s="242"/>
      <c r="W196" s="242"/>
      <c r="X196" s="242"/>
      <c r="Y196" s="242"/>
      <c r="Z196" s="242"/>
      <c r="AA196" s="242"/>
      <c r="AB196" s="242"/>
      <c r="AC196" s="242"/>
    </row>
    <row r="197" spans="1:29" s="577" customFormat="1" ht="23" customHeight="1" x14ac:dyDescent="0.25">
      <c r="A197" s="704"/>
      <c r="B197" s="704"/>
      <c r="D197" s="85"/>
      <c r="E197" s="85"/>
      <c r="F197" s="380"/>
      <c r="G197" s="380"/>
      <c r="H197" s="380"/>
      <c r="I197" s="380"/>
      <c r="J197" s="380"/>
      <c r="K197" s="242"/>
      <c r="L197" s="242"/>
      <c r="M197" s="242"/>
      <c r="N197" s="242"/>
      <c r="O197" s="242"/>
      <c r="P197" s="242"/>
      <c r="Q197" s="242"/>
      <c r="R197" s="242"/>
      <c r="S197" s="242"/>
      <c r="T197" s="242"/>
      <c r="U197" s="242"/>
      <c r="V197" s="242"/>
      <c r="W197" s="242"/>
      <c r="X197" s="242"/>
      <c r="Y197" s="242"/>
      <c r="Z197" s="242"/>
      <c r="AA197" s="242"/>
      <c r="AB197" s="242"/>
      <c r="AC197" s="242"/>
    </row>
    <row r="198" spans="1:29" s="577" customFormat="1" ht="12" customHeight="1" x14ac:dyDescent="0.25">
      <c r="A198" s="704"/>
      <c r="B198" s="704"/>
      <c r="D198" s="85"/>
      <c r="E198" s="85"/>
      <c r="F198" s="380"/>
      <c r="G198" s="380"/>
      <c r="H198" s="380"/>
      <c r="I198" s="380"/>
      <c r="J198" s="380"/>
      <c r="K198" s="242"/>
      <c r="L198" s="242"/>
      <c r="M198" s="242"/>
      <c r="N198" s="242"/>
      <c r="O198" s="242"/>
      <c r="P198" s="242"/>
      <c r="Q198" s="242"/>
      <c r="R198" s="242"/>
      <c r="S198" s="242"/>
      <c r="T198" s="242"/>
      <c r="U198" s="242"/>
      <c r="V198" s="242"/>
      <c r="W198" s="242"/>
      <c r="X198" s="242"/>
      <c r="Y198" s="242"/>
      <c r="Z198" s="242"/>
      <c r="AA198" s="242"/>
      <c r="AB198" s="242"/>
      <c r="AC198" s="242"/>
    </row>
    <row r="199" spans="1:29" s="577" customFormat="1" ht="12" customHeight="1" x14ac:dyDescent="0.25">
      <c r="A199" s="704"/>
      <c r="B199" s="704"/>
      <c r="D199" s="85"/>
      <c r="E199" s="85"/>
      <c r="F199" s="380"/>
      <c r="G199" s="380"/>
      <c r="H199" s="380"/>
      <c r="I199" s="380"/>
      <c r="J199" s="380"/>
      <c r="K199" s="242"/>
      <c r="L199" s="242"/>
      <c r="M199" s="242"/>
      <c r="N199" s="242"/>
      <c r="O199" s="242"/>
      <c r="P199" s="242"/>
      <c r="Q199" s="242"/>
      <c r="R199" s="242"/>
      <c r="S199" s="242"/>
      <c r="T199" s="242"/>
      <c r="U199" s="242"/>
      <c r="V199" s="242"/>
      <c r="W199" s="242"/>
      <c r="X199" s="242"/>
      <c r="Y199" s="242"/>
      <c r="Z199" s="242"/>
      <c r="AA199" s="242"/>
      <c r="AB199" s="242"/>
      <c r="AC199" s="242"/>
    </row>
    <row r="200" spans="1:29" s="577" customFormat="1" ht="12" customHeight="1" x14ac:dyDescent="0.25">
      <c r="A200" s="704"/>
      <c r="B200" s="704"/>
      <c r="D200" s="85"/>
      <c r="E200" s="85"/>
      <c r="F200" s="380"/>
      <c r="G200" s="380"/>
      <c r="H200" s="380"/>
      <c r="I200" s="380"/>
      <c r="J200" s="380"/>
      <c r="K200" s="242"/>
      <c r="L200" s="242"/>
      <c r="M200" s="242"/>
      <c r="N200" s="242"/>
      <c r="O200" s="242"/>
      <c r="P200" s="242"/>
      <c r="Q200" s="242"/>
      <c r="R200" s="242"/>
      <c r="S200" s="242"/>
      <c r="T200" s="242"/>
      <c r="U200" s="242"/>
      <c r="V200" s="242"/>
      <c r="W200" s="242"/>
      <c r="X200" s="242"/>
      <c r="Y200" s="242"/>
      <c r="Z200" s="242"/>
      <c r="AA200" s="242"/>
      <c r="AB200" s="242"/>
      <c r="AC200" s="242"/>
    </row>
    <row r="201" spans="1:29" s="577" customFormat="1" ht="12" customHeight="1" x14ac:dyDescent="0.25">
      <c r="A201" s="704"/>
      <c r="B201" s="704"/>
      <c r="D201" s="85"/>
      <c r="E201" s="85"/>
      <c r="F201" s="380"/>
      <c r="G201" s="380"/>
      <c r="H201" s="380"/>
      <c r="I201" s="380"/>
      <c r="J201" s="380"/>
      <c r="K201" s="242"/>
      <c r="L201" s="242"/>
      <c r="M201" s="242"/>
      <c r="N201" s="242"/>
      <c r="O201" s="242"/>
      <c r="P201" s="242"/>
      <c r="Q201" s="242"/>
      <c r="R201" s="242"/>
      <c r="S201" s="242"/>
      <c r="T201" s="242"/>
      <c r="U201" s="242"/>
      <c r="V201" s="242"/>
      <c r="W201" s="242"/>
      <c r="X201" s="242"/>
      <c r="Y201" s="242"/>
      <c r="Z201" s="242"/>
      <c r="AA201" s="242"/>
      <c r="AB201" s="242"/>
      <c r="AC201" s="242"/>
    </row>
    <row r="202" spans="1:29" s="577" customFormat="1" ht="12" customHeight="1" x14ac:dyDescent="0.25">
      <c r="A202" s="704"/>
      <c r="B202" s="704"/>
      <c r="D202" s="85"/>
      <c r="E202" s="85"/>
      <c r="F202" s="380"/>
      <c r="G202" s="380"/>
      <c r="H202" s="380"/>
      <c r="I202" s="380"/>
      <c r="J202" s="380"/>
      <c r="K202" s="242"/>
      <c r="L202" s="242"/>
      <c r="M202" s="242"/>
      <c r="N202" s="242"/>
      <c r="O202" s="242"/>
      <c r="P202" s="242"/>
      <c r="Q202" s="242"/>
      <c r="R202" s="242"/>
      <c r="S202" s="242"/>
      <c r="T202" s="242"/>
      <c r="U202" s="242"/>
      <c r="V202" s="242"/>
      <c r="W202" s="242"/>
      <c r="X202" s="242"/>
      <c r="Y202" s="242"/>
      <c r="Z202" s="242"/>
      <c r="AA202" s="242"/>
      <c r="AB202" s="242"/>
      <c r="AC202" s="242"/>
    </row>
    <row r="203" spans="1:29" s="577" customFormat="1" ht="12" customHeight="1" x14ac:dyDescent="0.25">
      <c r="A203" s="704"/>
      <c r="B203" s="704"/>
      <c r="D203" s="85"/>
      <c r="E203" s="85"/>
      <c r="F203" s="380"/>
      <c r="G203" s="380"/>
      <c r="H203" s="380"/>
      <c r="I203" s="380"/>
      <c r="J203" s="380"/>
      <c r="K203" s="242"/>
      <c r="L203" s="242"/>
      <c r="M203" s="242"/>
      <c r="N203" s="242"/>
      <c r="O203" s="242"/>
      <c r="P203" s="242"/>
      <c r="Q203" s="242"/>
      <c r="R203" s="242"/>
      <c r="S203" s="242"/>
      <c r="T203" s="242"/>
      <c r="U203" s="242"/>
      <c r="V203" s="242"/>
      <c r="W203" s="242"/>
      <c r="X203" s="242"/>
      <c r="Y203" s="242"/>
      <c r="Z203" s="242"/>
      <c r="AA203" s="242"/>
      <c r="AB203" s="242"/>
      <c r="AC203" s="242"/>
    </row>
    <row r="204" spans="1:29" s="577" customFormat="1" ht="12" customHeight="1" x14ac:dyDescent="0.25">
      <c r="A204" s="704"/>
      <c r="B204" s="704"/>
      <c r="D204" s="85"/>
      <c r="E204" s="85"/>
      <c r="F204" s="380"/>
      <c r="G204" s="380"/>
      <c r="H204" s="380"/>
      <c r="I204" s="380"/>
      <c r="J204" s="380"/>
      <c r="K204" s="242"/>
      <c r="L204" s="242"/>
      <c r="M204" s="242"/>
      <c r="N204" s="242"/>
      <c r="O204" s="242"/>
      <c r="P204" s="242"/>
      <c r="Q204" s="242"/>
      <c r="R204" s="242"/>
      <c r="S204" s="242"/>
      <c r="T204" s="242"/>
      <c r="U204" s="242"/>
      <c r="V204" s="242"/>
      <c r="W204" s="242"/>
      <c r="X204" s="242"/>
      <c r="Y204" s="242"/>
      <c r="Z204" s="242"/>
      <c r="AA204" s="242"/>
      <c r="AB204" s="242"/>
      <c r="AC204" s="242"/>
    </row>
    <row r="205" spans="1:29" s="577" customFormat="1" ht="12" customHeight="1" x14ac:dyDescent="0.25">
      <c r="A205" s="704"/>
      <c r="B205" s="704"/>
      <c r="D205" s="85"/>
      <c r="E205" s="85"/>
      <c r="F205" s="380"/>
      <c r="G205" s="380"/>
      <c r="H205" s="380"/>
      <c r="I205" s="380"/>
      <c r="J205" s="380"/>
      <c r="K205" s="242"/>
      <c r="L205" s="242"/>
      <c r="M205" s="242"/>
      <c r="N205" s="242"/>
      <c r="O205" s="242"/>
      <c r="P205" s="242"/>
      <c r="Q205" s="242"/>
      <c r="R205" s="242"/>
      <c r="S205" s="242"/>
      <c r="T205" s="242"/>
      <c r="U205" s="242"/>
      <c r="V205" s="242"/>
      <c r="W205" s="242"/>
      <c r="X205" s="242"/>
      <c r="Y205" s="242"/>
      <c r="Z205" s="242"/>
      <c r="AA205" s="242"/>
      <c r="AB205" s="242"/>
      <c r="AC205" s="242"/>
    </row>
    <row r="206" spans="1:29" s="577" customFormat="1" ht="12" customHeight="1" x14ac:dyDescent="0.25">
      <c r="A206" s="704"/>
      <c r="B206" s="704"/>
      <c r="D206" s="85"/>
      <c r="E206" s="85"/>
      <c r="F206" s="380"/>
      <c r="G206" s="380"/>
      <c r="H206" s="380"/>
      <c r="I206" s="380"/>
      <c r="J206" s="380"/>
      <c r="K206" s="242"/>
      <c r="L206" s="242"/>
      <c r="M206" s="242"/>
      <c r="N206" s="242"/>
      <c r="O206" s="242"/>
      <c r="P206" s="242"/>
      <c r="Q206" s="242"/>
      <c r="R206" s="242"/>
      <c r="S206" s="242"/>
      <c r="T206" s="242"/>
      <c r="U206" s="242"/>
      <c r="V206" s="242"/>
      <c r="W206" s="242"/>
      <c r="X206" s="242"/>
      <c r="Y206" s="242"/>
      <c r="Z206" s="242"/>
      <c r="AA206" s="242"/>
      <c r="AB206" s="242"/>
      <c r="AC206" s="242"/>
    </row>
    <row r="207" spans="1:29" s="577" customFormat="1" ht="12" customHeight="1" x14ac:dyDescent="0.25">
      <c r="A207" s="704"/>
      <c r="B207" s="704"/>
      <c r="D207" s="85"/>
      <c r="E207" s="85"/>
      <c r="F207" s="380"/>
      <c r="G207" s="380"/>
      <c r="H207" s="380"/>
      <c r="I207" s="380"/>
      <c r="J207" s="380"/>
      <c r="K207" s="242"/>
      <c r="L207" s="242"/>
      <c r="M207" s="242"/>
      <c r="N207" s="242"/>
      <c r="O207" s="242"/>
      <c r="P207" s="242"/>
      <c r="Q207" s="242"/>
      <c r="R207" s="242"/>
      <c r="S207" s="242"/>
      <c r="T207" s="242"/>
      <c r="U207" s="242"/>
      <c r="V207" s="242"/>
      <c r="W207" s="242"/>
      <c r="X207" s="242"/>
      <c r="Y207" s="242"/>
      <c r="Z207" s="242"/>
      <c r="AA207" s="242"/>
      <c r="AB207" s="242"/>
      <c r="AC207" s="242"/>
    </row>
    <row r="208" spans="1:29" s="577" customFormat="1" ht="12" customHeight="1" x14ac:dyDescent="0.25">
      <c r="A208" s="704"/>
      <c r="B208" s="704"/>
      <c r="D208" s="85"/>
      <c r="E208" s="85"/>
      <c r="F208" s="380"/>
      <c r="G208" s="380"/>
      <c r="H208" s="380"/>
      <c r="I208" s="380"/>
      <c r="J208" s="380"/>
      <c r="K208" s="242"/>
      <c r="L208" s="242"/>
      <c r="M208" s="242"/>
      <c r="N208" s="242"/>
      <c r="O208" s="242"/>
      <c r="P208" s="242"/>
      <c r="Q208" s="242"/>
      <c r="R208" s="242"/>
      <c r="S208" s="242"/>
      <c r="T208" s="242"/>
      <c r="U208" s="242"/>
      <c r="V208" s="242"/>
      <c r="W208" s="242"/>
      <c r="X208" s="242"/>
      <c r="Y208" s="242"/>
      <c r="Z208" s="242"/>
      <c r="AA208" s="242"/>
      <c r="AB208" s="242"/>
      <c r="AC208" s="242"/>
    </row>
    <row r="209" spans="1:29" s="577" customFormat="1" ht="12" customHeight="1" x14ac:dyDescent="0.25">
      <c r="A209" s="704"/>
      <c r="B209" s="704"/>
      <c r="D209" s="85"/>
      <c r="E209" s="85"/>
      <c r="F209" s="380"/>
      <c r="G209" s="380"/>
      <c r="H209" s="380"/>
      <c r="I209" s="380"/>
      <c r="J209" s="380"/>
      <c r="K209" s="242"/>
      <c r="L209" s="242"/>
      <c r="M209" s="242"/>
      <c r="N209" s="242"/>
      <c r="O209" s="242"/>
      <c r="P209" s="242"/>
      <c r="Q209" s="242"/>
      <c r="R209" s="242"/>
      <c r="S209" s="242"/>
      <c r="T209" s="242"/>
      <c r="U209" s="242"/>
      <c r="V209" s="242"/>
      <c r="W209" s="242"/>
      <c r="X209" s="242"/>
      <c r="Y209" s="242"/>
      <c r="Z209" s="242"/>
      <c r="AA209" s="242"/>
      <c r="AB209" s="242"/>
      <c r="AC209" s="242"/>
    </row>
    <row r="210" spans="1:29" s="577" customFormat="1" ht="12" customHeight="1" x14ac:dyDescent="0.25">
      <c r="A210" s="704"/>
      <c r="B210" s="704"/>
      <c r="D210" s="85"/>
      <c r="E210" s="85"/>
      <c r="F210" s="380"/>
      <c r="G210" s="380"/>
      <c r="H210" s="380"/>
      <c r="I210" s="380"/>
      <c r="J210" s="380"/>
      <c r="K210" s="242"/>
      <c r="L210" s="242"/>
      <c r="M210" s="242"/>
      <c r="N210" s="242"/>
      <c r="O210" s="242"/>
      <c r="P210" s="242"/>
      <c r="Q210" s="242"/>
      <c r="R210" s="242"/>
      <c r="S210" s="242"/>
      <c r="T210" s="242"/>
      <c r="U210" s="242"/>
      <c r="V210" s="242"/>
      <c r="W210" s="242"/>
      <c r="X210" s="242"/>
      <c r="Y210" s="242"/>
      <c r="Z210" s="242"/>
      <c r="AA210" s="242"/>
      <c r="AB210" s="242"/>
      <c r="AC210" s="242"/>
    </row>
    <row r="211" spans="1:29" s="577" customFormat="1" ht="12" customHeight="1" x14ac:dyDescent="0.25">
      <c r="A211" s="704"/>
      <c r="B211" s="704"/>
      <c r="D211" s="85"/>
      <c r="E211" s="85"/>
      <c r="F211" s="380"/>
      <c r="G211" s="380"/>
      <c r="H211" s="380"/>
      <c r="I211" s="380"/>
      <c r="J211" s="380"/>
      <c r="K211" s="242"/>
      <c r="L211" s="242"/>
      <c r="M211" s="242"/>
      <c r="N211" s="242"/>
      <c r="O211" s="242"/>
      <c r="P211" s="242"/>
      <c r="Q211" s="242"/>
      <c r="R211" s="242"/>
      <c r="S211" s="242"/>
      <c r="T211" s="242"/>
      <c r="U211" s="242"/>
      <c r="V211" s="242"/>
      <c r="W211" s="242"/>
      <c r="X211" s="242"/>
      <c r="Y211" s="242"/>
      <c r="Z211" s="242"/>
      <c r="AA211" s="242"/>
      <c r="AB211" s="242"/>
      <c r="AC211" s="242"/>
    </row>
    <row r="212" spans="1:29" s="577" customFormat="1" ht="12" customHeight="1" x14ac:dyDescent="0.25">
      <c r="A212" s="704"/>
      <c r="B212" s="704"/>
      <c r="D212" s="85"/>
      <c r="E212" s="85"/>
      <c r="F212" s="380"/>
      <c r="G212" s="380"/>
      <c r="H212" s="380"/>
      <c r="I212" s="380"/>
      <c r="J212" s="380"/>
      <c r="K212" s="242"/>
      <c r="L212" s="242"/>
      <c r="M212" s="242"/>
      <c r="N212" s="242"/>
      <c r="O212" s="242"/>
      <c r="P212" s="242"/>
      <c r="Q212" s="242"/>
      <c r="R212" s="242"/>
      <c r="S212" s="242"/>
      <c r="T212" s="242"/>
      <c r="U212" s="242"/>
      <c r="V212" s="242"/>
      <c r="W212" s="242"/>
      <c r="X212" s="242"/>
      <c r="Y212" s="242"/>
      <c r="Z212" s="242"/>
      <c r="AA212" s="242"/>
      <c r="AB212" s="242"/>
      <c r="AC212" s="242"/>
    </row>
    <row r="213" spans="1:29" s="577" customFormat="1" ht="12" customHeight="1" x14ac:dyDescent="0.25">
      <c r="A213" s="704"/>
      <c r="B213" s="704"/>
      <c r="D213" s="85"/>
      <c r="E213" s="85"/>
      <c r="F213" s="380"/>
      <c r="G213" s="380"/>
      <c r="H213" s="380"/>
      <c r="I213" s="380"/>
      <c r="J213" s="380"/>
      <c r="K213" s="242"/>
      <c r="L213" s="242"/>
      <c r="M213" s="242"/>
      <c r="N213" s="242"/>
      <c r="O213" s="242"/>
      <c r="P213" s="242"/>
      <c r="Q213" s="242"/>
      <c r="R213" s="242"/>
      <c r="S213" s="242"/>
      <c r="T213" s="242"/>
      <c r="U213" s="242"/>
      <c r="V213" s="242"/>
      <c r="W213" s="242"/>
      <c r="X213" s="242"/>
      <c r="Y213" s="242"/>
      <c r="Z213" s="242"/>
      <c r="AA213" s="242"/>
      <c r="AB213" s="242"/>
      <c r="AC213" s="242"/>
    </row>
    <row r="214" spans="1:29" s="577" customFormat="1" ht="12" customHeight="1" x14ac:dyDescent="0.25">
      <c r="A214" s="704"/>
      <c r="B214" s="704"/>
      <c r="D214" s="85"/>
      <c r="E214" s="85"/>
      <c r="F214" s="380"/>
      <c r="G214" s="380"/>
      <c r="H214" s="380"/>
      <c r="I214" s="380"/>
      <c r="J214" s="380"/>
      <c r="K214" s="242"/>
      <c r="L214" s="242"/>
      <c r="M214" s="242"/>
      <c r="N214" s="242"/>
      <c r="O214" s="242"/>
      <c r="P214" s="242"/>
      <c r="Q214" s="242"/>
      <c r="R214" s="242"/>
      <c r="S214" s="242"/>
      <c r="T214" s="242"/>
      <c r="U214" s="242"/>
      <c r="V214" s="242"/>
      <c r="W214" s="242"/>
      <c r="X214" s="242"/>
      <c r="Y214" s="242"/>
      <c r="Z214" s="242"/>
      <c r="AA214" s="242"/>
      <c r="AB214" s="242"/>
      <c r="AC214" s="242"/>
    </row>
    <row r="215" spans="1:29" s="577" customFormat="1" ht="12" customHeight="1" x14ac:dyDescent="0.25">
      <c r="A215" s="704"/>
      <c r="B215" s="704"/>
      <c r="D215" s="85"/>
      <c r="E215" s="85"/>
      <c r="F215" s="380"/>
      <c r="G215" s="380"/>
      <c r="H215" s="380"/>
      <c r="I215" s="380"/>
      <c r="J215" s="380"/>
      <c r="K215" s="242"/>
      <c r="L215" s="242"/>
      <c r="M215" s="242"/>
      <c r="N215" s="242"/>
      <c r="O215" s="242"/>
      <c r="P215" s="242"/>
      <c r="Q215" s="242"/>
      <c r="R215" s="242"/>
      <c r="S215" s="242"/>
      <c r="T215" s="242"/>
      <c r="U215" s="242"/>
      <c r="V215" s="242"/>
      <c r="W215" s="242"/>
      <c r="X215" s="242"/>
      <c r="Y215" s="242"/>
      <c r="Z215" s="242"/>
      <c r="AA215" s="242"/>
      <c r="AB215" s="242"/>
      <c r="AC215" s="242"/>
    </row>
    <row r="216" spans="1:29" s="577" customFormat="1" ht="12" customHeight="1" x14ac:dyDescent="0.25">
      <c r="A216" s="704"/>
      <c r="B216" s="704"/>
      <c r="D216" s="85"/>
      <c r="E216" s="85"/>
      <c r="F216" s="380"/>
      <c r="G216" s="380"/>
      <c r="H216" s="380"/>
      <c r="I216" s="380"/>
      <c r="J216" s="380"/>
      <c r="K216" s="242"/>
      <c r="L216" s="242"/>
      <c r="M216" s="242"/>
      <c r="N216" s="242"/>
      <c r="O216" s="242"/>
      <c r="P216" s="242"/>
      <c r="Q216" s="242"/>
      <c r="R216" s="242"/>
      <c r="S216" s="242"/>
      <c r="T216" s="242"/>
      <c r="U216" s="242"/>
      <c r="V216" s="242"/>
      <c r="W216" s="242"/>
      <c r="X216" s="242"/>
      <c r="Y216" s="242"/>
      <c r="Z216" s="242"/>
      <c r="AA216" s="242"/>
      <c r="AB216" s="242"/>
      <c r="AC216" s="242"/>
    </row>
    <row r="217" spans="1:29" s="577" customFormat="1" ht="12" customHeight="1" x14ac:dyDescent="0.25">
      <c r="A217" s="704"/>
      <c r="B217" s="704"/>
      <c r="D217" s="85"/>
      <c r="E217" s="85"/>
      <c r="F217" s="380"/>
      <c r="G217" s="380"/>
      <c r="H217" s="380"/>
      <c r="I217" s="380"/>
      <c r="J217" s="380"/>
      <c r="K217" s="242"/>
      <c r="L217" s="242"/>
      <c r="M217" s="242"/>
      <c r="N217" s="242"/>
      <c r="O217" s="242"/>
      <c r="P217" s="242"/>
      <c r="Q217" s="242"/>
      <c r="R217" s="242"/>
      <c r="S217" s="242"/>
      <c r="T217" s="242"/>
      <c r="U217" s="242"/>
      <c r="V217" s="242"/>
      <c r="W217" s="242"/>
      <c r="X217" s="242"/>
      <c r="Y217" s="242"/>
      <c r="Z217" s="242"/>
      <c r="AA217" s="242"/>
      <c r="AB217" s="242"/>
      <c r="AC217" s="242"/>
    </row>
    <row r="218" spans="1:29" s="577" customFormat="1" ht="12" customHeight="1" x14ac:dyDescent="0.25">
      <c r="A218" s="704"/>
      <c r="B218" s="704"/>
      <c r="D218" s="85"/>
      <c r="E218" s="85"/>
      <c r="F218" s="380"/>
      <c r="G218" s="380"/>
      <c r="H218" s="380"/>
      <c r="I218" s="380"/>
      <c r="J218" s="380"/>
      <c r="K218" s="242"/>
      <c r="L218" s="242"/>
      <c r="M218" s="242"/>
      <c r="N218" s="242"/>
      <c r="O218" s="242"/>
      <c r="P218" s="242"/>
      <c r="Q218" s="242"/>
      <c r="R218" s="242"/>
      <c r="S218" s="242"/>
      <c r="T218" s="242"/>
      <c r="U218" s="242"/>
      <c r="V218" s="242"/>
      <c r="W218" s="242"/>
      <c r="X218" s="242"/>
      <c r="Y218" s="242"/>
      <c r="Z218" s="242"/>
      <c r="AA218" s="242"/>
      <c r="AB218" s="242"/>
      <c r="AC218" s="242"/>
    </row>
    <row r="219" spans="1:29" s="577" customFormat="1" ht="12" customHeight="1" x14ac:dyDescent="0.25">
      <c r="A219" s="704"/>
      <c r="B219" s="704"/>
      <c r="D219" s="85"/>
      <c r="E219" s="85"/>
      <c r="F219" s="380"/>
      <c r="G219" s="380"/>
      <c r="H219" s="380"/>
      <c r="I219" s="380"/>
      <c r="J219" s="380"/>
      <c r="K219" s="242"/>
      <c r="L219" s="242"/>
      <c r="M219" s="242"/>
      <c r="N219" s="242"/>
      <c r="O219" s="242"/>
      <c r="P219" s="242"/>
      <c r="Q219" s="242"/>
      <c r="R219" s="242"/>
      <c r="S219" s="242"/>
      <c r="T219" s="242"/>
      <c r="U219" s="242"/>
      <c r="V219" s="242"/>
      <c r="W219" s="242"/>
      <c r="X219" s="242"/>
      <c r="Y219" s="242"/>
      <c r="Z219" s="242"/>
      <c r="AA219" s="242"/>
      <c r="AB219" s="242"/>
      <c r="AC219" s="242"/>
    </row>
    <row r="220" spans="1:29" s="577" customFormat="1" ht="12" customHeight="1" x14ac:dyDescent="0.25">
      <c r="A220" s="704"/>
      <c r="B220" s="704"/>
      <c r="D220" s="85"/>
      <c r="E220" s="85"/>
      <c r="F220" s="380"/>
      <c r="G220" s="380"/>
      <c r="H220" s="380"/>
      <c r="I220" s="380"/>
      <c r="J220" s="380"/>
      <c r="K220" s="242"/>
      <c r="L220" s="242"/>
      <c r="M220" s="242"/>
      <c r="N220" s="242"/>
      <c r="O220" s="242"/>
      <c r="P220" s="242"/>
      <c r="Q220" s="242"/>
      <c r="R220" s="242"/>
      <c r="S220" s="242"/>
      <c r="T220" s="242"/>
      <c r="U220" s="242"/>
      <c r="V220" s="242"/>
      <c r="W220" s="242"/>
      <c r="X220" s="242"/>
      <c r="Y220" s="242"/>
      <c r="Z220" s="242"/>
      <c r="AA220" s="242"/>
      <c r="AB220" s="242"/>
      <c r="AC220" s="242"/>
    </row>
    <row r="221" spans="1:29" s="577" customFormat="1" ht="12" customHeight="1" x14ac:dyDescent="0.25">
      <c r="A221" s="704"/>
      <c r="B221" s="704"/>
      <c r="D221" s="85"/>
      <c r="E221" s="85"/>
      <c r="F221" s="380"/>
      <c r="G221" s="380"/>
      <c r="H221" s="380"/>
      <c r="I221" s="380"/>
      <c r="J221" s="380"/>
      <c r="K221" s="242"/>
      <c r="L221" s="242"/>
      <c r="M221" s="242"/>
      <c r="N221" s="242"/>
      <c r="O221" s="242"/>
      <c r="P221" s="242"/>
      <c r="Q221" s="242"/>
      <c r="R221" s="242"/>
      <c r="S221" s="242"/>
      <c r="T221" s="242"/>
      <c r="U221" s="242"/>
      <c r="V221" s="242"/>
      <c r="W221" s="242"/>
      <c r="X221" s="242"/>
      <c r="Y221" s="242"/>
      <c r="Z221" s="242"/>
      <c r="AA221" s="242"/>
      <c r="AB221" s="242"/>
      <c r="AC221" s="242"/>
    </row>
    <row r="222" spans="1:29" s="577" customFormat="1" ht="12" customHeight="1" x14ac:dyDescent="0.25">
      <c r="A222" s="704"/>
      <c r="B222" s="704"/>
      <c r="D222" s="85"/>
      <c r="E222" s="85"/>
      <c r="F222" s="380"/>
      <c r="G222" s="380"/>
      <c r="H222" s="380"/>
      <c r="I222" s="380"/>
      <c r="J222" s="380"/>
      <c r="K222" s="242"/>
      <c r="L222" s="242"/>
      <c r="M222" s="242"/>
      <c r="N222" s="242"/>
      <c r="O222" s="242"/>
      <c r="P222" s="242"/>
      <c r="Q222" s="242"/>
      <c r="R222" s="242"/>
      <c r="S222" s="242"/>
      <c r="T222" s="242"/>
      <c r="U222" s="242"/>
      <c r="V222" s="242"/>
      <c r="W222" s="242"/>
      <c r="X222" s="242"/>
      <c r="Y222" s="242"/>
      <c r="Z222" s="242"/>
      <c r="AA222" s="242"/>
      <c r="AB222" s="242"/>
      <c r="AC222" s="242"/>
    </row>
    <row r="223" spans="1:29" s="577" customFormat="1" ht="12" customHeight="1" x14ac:dyDescent="0.25">
      <c r="A223" s="704"/>
      <c r="B223" s="704"/>
      <c r="D223" s="85"/>
      <c r="E223" s="85"/>
      <c r="F223" s="380"/>
      <c r="G223" s="380"/>
      <c r="H223" s="380"/>
      <c r="I223" s="380"/>
      <c r="J223" s="380"/>
      <c r="K223" s="242"/>
      <c r="L223" s="242"/>
      <c r="M223" s="242"/>
      <c r="N223" s="242"/>
      <c r="O223" s="242"/>
      <c r="P223" s="242"/>
      <c r="Q223" s="242"/>
      <c r="R223" s="242"/>
      <c r="S223" s="242"/>
      <c r="T223" s="242"/>
      <c r="U223" s="242"/>
      <c r="V223" s="242"/>
      <c r="W223" s="242"/>
      <c r="X223" s="242"/>
      <c r="Y223" s="242"/>
      <c r="Z223" s="242"/>
      <c r="AA223" s="242"/>
      <c r="AB223" s="242"/>
      <c r="AC223" s="242"/>
    </row>
    <row r="224" spans="1:29" s="577" customFormat="1" ht="12" customHeight="1" x14ac:dyDescent="0.25">
      <c r="A224" s="704"/>
      <c r="B224" s="704"/>
      <c r="D224" s="85"/>
      <c r="E224" s="85"/>
      <c r="F224" s="380"/>
      <c r="G224" s="380"/>
      <c r="H224" s="380"/>
      <c r="I224" s="380"/>
      <c r="J224" s="380"/>
      <c r="K224" s="242"/>
      <c r="L224" s="242"/>
      <c r="M224" s="242"/>
      <c r="N224" s="242"/>
      <c r="O224" s="242"/>
      <c r="P224" s="242"/>
      <c r="Q224" s="242"/>
      <c r="R224" s="242"/>
      <c r="S224" s="242"/>
      <c r="T224" s="242"/>
      <c r="U224" s="242"/>
      <c r="V224" s="242"/>
      <c r="W224" s="242"/>
      <c r="X224" s="242"/>
      <c r="Y224" s="242"/>
      <c r="Z224" s="242"/>
      <c r="AA224" s="242"/>
      <c r="AB224" s="242"/>
      <c r="AC224" s="242"/>
    </row>
    <row r="225" spans="1:29" s="577" customFormat="1" ht="12" customHeight="1" x14ac:dyDescent="0.25">
      <c r="A225" s="704"/>
      <c r="B225" s="704"/>
      <c r="D225" s="85"/>
      <c r="E225" s="85"/>
      <c r="F225" s="380"/>
      <c r="G225" s="380"/>
      <c r="H225" s="380"/>
      <c r="I225" s="380"/>
      <c r="J225" s="380"/>
      <c r="K225" s="242"/>
      <c r="L225" s="242"/>
      <c r="M225" s="242"/>
      <c r="N225" s="242"/>
      <c r="O225" s="242"/>
      <c r="P225" s="242"/>
      <c r="Q225" s="242"/>
      <c r="R225" s="242"/>
      <c r="S225" s="242"/>
      <c r="T225" s="242"/>
      <c r="U225" s="242"/>
      <c r="V225" s="242"/>
      <c r="W225" s="242"/>
      <c r="X225" s="242"/>
      <c r="Y225" s="242"/>
      <c r="Z225" s="242"/>
      <c r="AA225" s="242"/>
      <c r="AB225" s="242"/>
      <c r="AC225" s="242"/>
    </row>
    <row r="226" spans="1:29" s="577" customFormat="1" ht="12" customHeight="1" x14ac:dyDescent="0.25">
      <c r="A226" s="704"/>
      <c r="B226" s="704"/>
      <c r="D226" s="85"/>
      <c r="E226" s="85"/>
      <c r="F226" s="380"/>
      <c r="G226" s="380"/>
      <c r="H226" s="380"/>
      <c r="I226" s="380"/>
      <c r="J226" s="380"/>
      <c r="K226" s="242"/>
      <c r="L226" s="242"/>
      <c r="M226" s="242"/>
      <c r="N226" s="242"/>
      <c r="O226" s="242"/>
      <c r="P226" s="242"/>
      <c r="Q226" s="242"/>
      <c r="R226" s="242"/>
      <c r="S226" s="242"/>
      <c r="T226" s="242"/>
      <c r="U226" s="242"/>
      <c r="V226" s="242"/>
      <c r="W226" s="242"/>
      <c r="X226" s="242"/>
      <c r="Y226" s="242"/>
      <c r="Z226" s="242"/>
      <c r="AA226" s="242"/>
      <c r="AB226" s="242"/>
      <c r="AC226" s="242"/>
    </row>
    <row r="227" spans="1:29" s="577" customFormat="1" ht="12" customHeight="1" x14ac:dyDescent="0.25">
      <c r="A227" s="704"/>
      <c r="B227" s="704"/>
      <c r="D227" s="85"/>
      <c r="E227" s="85"/>
      <c r="F227" s="380"/>
      <c r="G227" s="380"/>
      <c r="H227" s="380"/>
      <c r="I227" s="380"/>
      <c r="J227" s="380"/>
      <c r="K227" s="242"/>
      <c r="L227" s="242"/>
      <c r="M227" s="242"/>
      <c r="N227" s="242"/>
      <c r="O227" s="242"/>
      <c r="P227" s="242"/>
      <c r="Q227" s="242"/>
      <c r="R227" s="242"/>
      <c r="S227" s="242"/>
      <c r="T227" s="242"/>
      <c r="U227" s="242"/>
      <c r="V227" s="242"/>
      <c r="W227" s="242"/>
      <c r="X227" s="242"/>
      <c r="Y227" s="242"/>
      <c r="Z227" s="242"/>
      <c r="AA227" s="242"/>
      <c r="AB227" s="242"/>
      <c r="AC227" s="242"/>
    </row>
    <row r="228" spans="1:29" s="577" customFormat="1" ht="12" customHeight="1" x14ac:dyDescent="0.25">
      <c r="A228" s="704"/>
      <c r="B228" s="704"/>
      <c r="D228" s="85"/>
      <c r="E228" s="85"/>
      <c r="F228" s="380"/>
      <c r="G228" s="380"/>
      <c r="H228" s="380"/>
      <c r="I228" s="380"/>
      <c r="J228" s="380"/>
      <c r="K228" s="242"/>
      <c r="L228" s="242"/>
      <c r="M228" s="242"/>
      <c r="N228" s="242"/>
      <c r="O228" s="242"/>
      <c r="P228" s="242"/>
      <c r="Q228" s="242"/>
      <c r="R228" s="242"/>
      <c r="S228" s="242"/>
      <c r="T228" s="242"/>
      <c r="U228" s="242"/>
      <c r="V228" s="242"/>
      <c r="W228" s="242"/>
      <c r="X228" s="242"/>
      <c r="Y228" s="242"/>
      <c r="Z228" s="242"/>
      <c r="AA228" s="242"/>
      <c r="AB228" s="242"/>
      <c r="AC228" s="242"/>
    </row>
    <row r="229" spans="1:29" s="577" customFormat="1" ht="12" customHeight="1" x14ac:dyDescent="0.25">
      <c r="A229" s="704"/>
      <c r="B229" s="704"/>
      <c r="D229" s="85"/>
      <c r="E229" s="85"/>
      <c r="F229" s="380"/>
      <c r="G229" s="380"/>
      <c r="H229" s="380"/>
      <c r="I229" s="380"/>
      <c r="J229" s="380"/>
      <c r="K229" s="242"/>
      <c r="L229" s="242"/>
      <c r="M229" s="242"/>
      <c r="N229" s="242"/>
      <c r="O229" s="242"/>
      <c r="P229" s="242"/>
      <c r="Q229" s="242"/>
      <c r="R229" s="242"/>
      <c r="S229" s="242"/>
      <c r="T229" s="242"/>
      <c r="U229" s="242"/>
      <c r="V229" s="242"/>
      <c r="W229" s="242"/>
      <c r="X229" s="242"/>
      <c r="Y229" s="242"/>
      <c r="Z229" s="242"/>
      <c r="AA229" s="242"/>
      <c r="AB229" s="242"/>
      <c r="AC229" s="242"/>
    </row>
    <row r="230" spans="1:29" s="577" customFormat="1" ht="12" customHeight="1" x14ac:dyDescent="0.25">
      <c r="A230" s="704"/>
      <c r="B230" s="704"/>
      <c r="D230" s="85"/>
      <c r="E230" s="85"/>
      <c r="F230" s="380"/>
      <c r="G230" s="380"/>
      <c r="H230" s="380"/>
      <c r="I230" s="380"/>
      <c r="J230" s="380"/>
      <c r="K230" s="242"/>
      <c r="L230" s="242"/>
      <c r="M230" s="242"/>
      <c r="N230" s="242"/>
      <c r="O230" s="242"/>
      <c r="P230" s="242"/>
      <c r="Q230" s="242"/>
      <c r="R230" s="242"/>
      <c r="S230" s="242"/>
      <c r="T230" s="242"/>
      <c r="U230" s="242"/>
      <c r="V230" s="242"/>
      <c r="W230" s="242"/>
      <c r="X230" s="242"/>
      <c r="Y230" s="242"/>
      <c r="Z230" s="242"/>
      <c r="AA230" s="242"/>
      <c r="AB230" s="242"/>
      <c r="AC230" s="242"/>
    </row>
    <row r="231" spans="1:29" s="577" customFormat="1" ht="12" customHeight="1" x14ac:dyDescent="0.25">
      <c r="A231" s="704"/>
      <c r="B231" s="704"/>
      <c r="D231" s="85"/>
      <c r="E231" s="85"/>
      <c r="F231" s="380"/>
      <c r="G231" s="380"/>
      <c r="H231" s="380"/>
      <c r="I231" s="380"/>
      <c r="J231" s="380"/>
      <c r="K231" s="242"/>
      <c r="L231" s="242"/>
      <c r="M231" s="242"/>
      <c r="N231" s="242"/>
      <c r="O231" s="242"/>
      <c r="P231" s="242"/>
      <c r="Q231" s="242"/>
      <c r="R231" s="242"/>
      <c r="S231" s="242"/>
      <c r="T231" s="242"/>
      <c r="U231" s="242"/>
      <c r="V231" s="242"/>
      <c r="W231" s="242"/>
      <c r="X231" s="242"/>
      <c r="Y231" s="242"/>
      <c r="Z231" s="242"/>
      <c r="AA231" s="242"/>
      <c r="AB231" s="242"/>
      <c r="AC231" s="242"/>
    </row>
    <row r="232" spans="1:29" s="577" customFormat="1" ht="12" customHeight="1" x14ac:dyDescent="0.25">
      <c r="A232" s="704"/>
      <c r="B232" s="704"/>
      <c r="D232" s="85"/>
      <c r="E232" s="85"/>
      <c r="F232" s="380"/>
      <c r="G232" s="380"/>
      <c r="H232" s="380"/>
      <c r="I232" s="380"/>
      <c r="J232" s="380"/>
      <c r="K232" s="242"/>
      <c r="L232" s="242"/>
      <c r="M232" s="242"/>
      <c r="N232" s="242"/>
      <c r="O232" s="242"/>
      <c r="P232" s="242"/>
      <c r="Q232" s="242"/>
      <c r="R232" s="242"/>
      <c r="S232" s="242"/>
      <c r="T232" s="242"/>
      <c r="U232" s="242"/>
      <c r="V232" s="242"/>
      <c r="W232" s="242"/>
      <c r="X232" s="242"/>
      <c r="Y232" s="242"/>
      <c r="Z232" s="242"/>
      <c r="AA232" s="242"/>
      <c r="AB232" s="242"/>
      <c r="AC232" s="242"/>
    </row>
    <row r="233" spans="1:29" s="577" customFormat="1" ht="12" customHeight="1" x14ac:dyDescent="0.25">
      <c r="A233" s="704"/>
      <c r="B233" s="704"/>
      <c r="D233" s="85"/>
      <c r="E233" s="85"/>
      <c r="F233" s="380"/>
      <c r="G233" s="380"/>
      <c r="H233" s="380"/>
      <c r="I233" s="380"/>
      <c r="J233" s="380"/>
      <c r="K233" s="242"/>
      <c r="L233" s="242"/>
      <c r="M233" s="242"/>
      <c r="N233" s="242"/>
      <c r="O233" s="242"/>
      <c r="P233" s="242"/>
      <c r="Q233" s="242"/>
      <c r="R233" s="242"/>
      <c r="S233" s="242"/>
      <c r="T233" s="242"/>
      <c r="U233" s="242"/>
      <c r="V233" s="242"/>
      <c r="W233" s="242"/>
      <c r="X233" s="242"/>
      <c r="Y233" s="242"/>
      <c r="Z233" s="242"/>
      <c r="AA233" s="242"/>
      <c r="AB233" s="242"/>
      <c r="AC233" s="242"/>
    </row>
    <row r="234" spans="1:29" s="577" customFormat="1" ht="12" customHeight="1" x14ac:dyDescent="0.25">
      <c r="A234" s="704"/>
      <c r="B234" s="704"/>
      <c r="D234" s="85"/>
      <c r="E234" s="85"/>
      <c r="F234" s="380"/>
      <c r="G234" s="380"/>
      <c r="H234" s="380"/>
      <c r="I234" s="380"/>
      <c r="J234" s="380"/>
      <c r="K234" s="242"/>
      <c r="L234" s="242"/>
      <c r="M234" s="242"/>
      <c r="N234" s="242"/>
      <c r="O234" s="242"/>
      <c r="P234" s="242"/>
      <c r="Q234" s="242"/>
      <c r="R234" s="242"/>
      <c r="S234" s="242"/>
      <c r="T234" s="242"/>
      <c r="U234" s="242"/>
      <c r="V234" s="242"/>
      <c r="W234" s="242"/>
      <c r="X234" s="242"/>
      <c r="Y234" s="242"/>
      <c r="Z234" s="242"/>
      <c r="AA234" s="242"/>
      <c r="AB234" s="242"/>
      <c r="AC234" s="242"/>
    </row>
    <row r="235" spans="1:29" s="577" customFormat="1" ht="12" customHeight="1" x14ac:dyDescent="0.25">
      <c r="A235" s="704"/>
      <c r="B235" s="704"/>
      <c r="D235" s="85"/>
      <c r="E235" s="85"/>
      <c r="F235" s="380"/>
      <c r="G235" s="380"/>
      <c r="H235" s="380"/>
      <c r="I235" s="380"/>
      <c r="J235" s="380"/>
      <c r="K235" s="242"/>
      <c r="L235" s="242"/>
      <c r="M235" s="242"/>
      <c r="N235" s="242"/>
      <c r="O235" s="242"/>
      <c r="P235" s="242"/>
      <c r="Q235" s="242"/>
      <c r="R235" s="242"/>
      <c r="S235" s="242"/>
      <c r="T235" s="242"/>
      <c r="U235" s="242"/>
      <c r="V235" s="242"/>
      <c r="W235" s="242"/>
      <c r="X235" s="242"/>
      <c r="Y235" s="242"/>
      <c r="Z235" s="242"/>
      <c r="AA235" s="242"/>
      <c r="AB235" s="242"/>
      <c r="AC235" s="242"/>
    </row>
    <row r="236" spans="1:29" s="577" customFormat="1" ht="12" customHeight="1" x14ac:dyDescent="0.25">
      <c r="A236" s="704"/>
      <c r="B236" s="704"/>
      <c r="D236" s="85"/>
      <c r="E236" s="85"/>
      <c r="F236" s="380"/>
      <c r="G236" s="380"/>
      <c r="H236" s="380"/>
      <c r="I236" s="380"/>
      <c r="J236" s="380"/>
      <c r="K236" s="242"/>
      <c r="L236" s="242"/>
      <c r="M236" s="242"/>
      <c r="N236" s="242"/>
      <c r="O236" s="242"/>
      <c r="P236" s="242"/>
      <c r="Q236" s="242"/>
      <c r="R236" s="242"/>
      <c r="S236" s="242"/>
      <c r="T236" s="242"/>
      <c r="U236" s="242"/>
      <c r="V236" s="242"/>
      <c r="W236" s="242"/>
      <c r="X236" s="242"/>
      <c r="Y236" s="242"/>
      <c r="Z236" s="242"/>
      <c r="AA236" s="242"/>
      <c r="AB236" s="242"/>
      <c r="AC236" s="242"/>
    </row>
    <row r="237" spans="1:29" s="577" customFormat="1" ht="12" customHeight="1" x14ac:dyDescent="0.25">
      <c r="A237" s="704"/>
      <c r="B237" s="704"/>
      <c r="D237" s="85"/>
      <c r="E237" s="85"/>
      <c r="F237" s="380"/>
      <c r="G237" s="380"/>
      <c r="H237" s="380"/>
      <c r="I237" s="380"/>
      <c r="J237" s="380"/>
      <c r="K237" s="242"/>
      <c r="L237" s="242"/>
      <c r="M237" s="242"/>
      <c r="N237" s="242"/>
      <c r="O237" s="242"/>
      <c r="P237" s="242"/>
      <c r="Q237" s="242"/>
      <c r="R237" s="242"/>
      <c r="S237" s="242"/>
      <c r="T237" s="242"/>
      <c r="U237" s="242"/>
      <c r="V237" s="242"/>
      <c r="W237" s="242"/>
      <c r="X237" s="242"/>
      <c r="Y237" s="242"/>
      <c r="Z237" s="242"/>
      <c r="AA237" s="242"/>
      <c r="AB237" s="242"/>
      <c r="AC237" s="242"/>
    </row>
    <row r="238" spans="1:29" s="577" customFormat="1" ht="12" customHeight="1" x14ac:dyDescent="0.25">
      <c r="A238" s="704"/>
      <c r="B238" s="704"/>
      <c r="D238" s="85"/>
      <c r="E238" s="85"/>
      <c r="F238" s="380"/>
      <c r="G238" s="380"/>
      <c r="H238" s="380"/>
      <c r="I238" s="380"/>
      <c r="J238" s="380"/>
      <c r="K238" s="242"/>
      <c r="L238" s="242"/>
      <c r="M238" s="242"/>
      <c r="N238" s="242"/>
      <c r="O238" s="242"/>
      <c r="P238" s="242"/>
      <c r="Q238" s="242"/>
      <c r="R238" s="242"/>
      <c r="S238" s="242"/>
      <c r="T238" s="242"/>
      <c r="U238" s="242"/>
      <c r="V238" s="242"/>
      <c r="W238" s="242"/>
      <c r="X238" s="242"/>
      <c r="Y238" s="242"/>
      <c r="Z238" s="242"/>
      <c r="AA238" s="242"/>
      <c r="AB238" s="242"/>
      <c r="AC238" s="242"/>
    </row>
    <row r="239" spans="1:29" s="577" customFormat="1" ht="12" customHeight="1" x14ac:dyDescent="0.25">
      <c r="A239" s="704"/>
      <c r="B239" s="704"/>
      <c r="D239" s="85"/>
      <c r="E239" s="85"/>
      <c r="F239" s="380"/>
      <c r="G239" s="380"/>
      <c r="H239" s="380"/>
      <c r="I239" s="380"/>
      <c r="J239" s="380"/>
      <c r="K239" s="242"/>
      <c r="L239" s="242"/>
      <c r="M239" s="242"/>
      <c r="N239" s="242"/>
      <c r="O239" s="242"/>
      <c r="P239" s="242"/>
      <c r="Q239" s="242"/>
      <c r="R239" s="242"/>
      <c r="S239" s="242"/>
      <c r="T239" s="242"/>
      <c r="U239" s="242"/>
      <c r="V239" s="242"/>
      <c r="W239" s="242"/>
      <c r="X239" s="242"/>
      <c r="Y239" s="242"/>
      <c r="Z239" s="242"/>
      <c r="AA239" s="242"/>
      <c r="AB239" s="242"/>
      <c r="AC239" s="242"/>
    </row>
    <row r="240" spans="1:29" s="577" customFormat="1" ht="12" customHeight="1" x14ac:dyDescent="0.25">
      <c r="A240" s="704"/>
      <c r="B240" s="704"/>
      <c r="D240" s="85"/>
      <c r="E240" s="85"/>
      <c r="F240" s="380"/>
      <c r="G240" s="380"/>
      <c r="H240" s="380"/>
      <c r="I240" s="380"/>
      <c r="J240" s="380"/>
      <c r="K240" s="242"/>
      <c r="L240" s="242"/>
      <c r="M240" s="242"/>
      <c r="N240" s="242"/>
      <c r="O240" s="242"/>
      <c r="P240" s="242"/>
      <c r="Q240" s="242"/>
      <c r="R240" s="242"/>
      <c r="S240" s="242"/>
      <c r="T240" s="242"/>
      <c r="U240" s="242"/>
      <c r="V240" s="242"/>
      <c r="W240" s="242"/>
      <c r="X240" s="242"/>
      <c r="Y240" s="242"/>
      <c r="Z240" s="242"/>
      <c r="AA240" s="242"/>
      <c r="AB240" s="242"/>
      <c r="AC240" s="242"/>
    </row>
    <row r="241" spans="1:29" s="577" customFormat="1" ht="12" customHeight="1" x14ac:dyDescent="0.25">
      <c r="A241" s="704"/>
      <c r="B241" s="704"/>
      <c r="D241" s="85"/>
      <c r="E241" s="85"/>
      <c r="F241" s="380"/>
      <c r="G241" s="380"/>
      <c r="H241" s="380"/>
      <c r="I241" s="380"/>
      <c r="J241" s="380"/>
      <c r="K241" s="242"/>
      <c r="L241" s="242"/>
      <c r="M241" s="242"/>
      <c r="N241" s="242"/>
      <c r="O241" s="242"/>
      <c r="P241" s="242"/>
      <c r="Q241" s="242"/>
      <c r="R241" s="242"/>
      <c r="S241" s="242"/>
      <c r="T241" s="242"/>
      <c r="U241" s="242"/>
      <c r="V241" s="242"/>
      <c r="W241" s="242"/>
      <c r="X241" s="242"/>
      <c r="Y241" s="242"/>
      <c r="Z241" s="242"/>
      <c r="AA241" s="242"/>
      <c r="AB241" s="242"/>
      <c r="AC241" s="242"/>
    </row>
    <row r="242" spans="1:29" s="577" customFormat="1" ht="12" customHeight="1" x14ac:dyDescent="0.25">
      <c r="A242" s="704"/>
      <c r="B242" s="704"/>
      <c r="D242" s="85"/>
      <c r="E242" s="85"/>
      <c r="F242" s="380"/>
      <c r="G242" s="380"/>
      <c r="H242" s="380"/>
      <c r="I242" s="380"/>
      <c r="J242" s="380"/>
      <c r="K242" s="242"/>
      <c r="L242" s="242"/>
      <c r="M242" s="242"/>
      <c r="N242" s="242"/>
      <c r="O242" s="242"/>
      <c r="P242" s="242"/>
      <c r="Q242" s="242"/>
      <c r="R242" s="242"/>
      <c r="S242" s="242"/>
      <c r="T242" s="242"/>
      <c r="U242" s="242"/>
      <c r="V242" s="242"/>
      <c r="W242" s="242"/>
      <c r="X242" s="242"/>
      <c r="Y242" s="242"/>
      <c r="Z242" s="242"/>
      <c r="AA242" s="242"/>
      <c r="AB242" s="242"/>
      <c r="AC242" s="242"/>
    </row>
    <row r="243" spans="1:29" s="577" customFormat="1" ht="12" customHeight="1" x14ac:dyDescent="0.25">
      <c r="A243" s="704"/>
      <c r="B243" s="704"/>
      <c r="D243" s="85"/>
      <c r="E243" s="85"/>
      <c r="F243" s="380"/>
      <c r="G243" s="380"/>
      <c r="H243" s="380"/>
      <c r="I243" s="380"/>
      <c r="J243" s="380"/>
      <c r="K243" s="242"/>
      <c r="L243" s="242"/>
      <c r="M243" s="242"/>
      <c r="N243" s="242"/>
      <c r="O243" s="242"/>
      <c r="P243" s="242"/>
      <c r="Q243" s="242"/>
      <c r="R243" s="242"/>
      <c r="S243" s="242"/>
      <c r="T243" s="242"/>
      <c r="U243" s="242"/>
      <c r="V243" s="242"/>
      <c r="W243" s="242"/>
      <c r="X243" s="242"/>
      <c r="Y243" s="242"/>
      <c r="Z243" s="242"/>
      <c r="AA243" s="242"/>
      <c r="AB243" s="242"/>
      <c r="AC243" s="242"/>
    </row>
    <row r="244" spans="1:29" s="577" customFormat="1" ht="12" customHeight="1" x14ac:dyDescent="0.25">
      <c r="A244" s="704"/>
      <c r="B244" s="704"/>
      <c r="D244" s="85"/>
      <c r="E244" s="85"/>
      <c r="F244" s="380"/>
      <c r="G244" s="380"/>
      <c r="H244" s="380"/>
      <c r="I244" s="380"/>
      <c r="J244" s="380"/>
      <c r="K244" s="242"/>
      <c r="L244" s="242"/>
      <c r="M244" s="242"/>
      <c r="N244" s="242"/>
      <c r="O244" s="242"/>
      <c r="P244" s="242"/>
      <c r="Q244" s="242"/>
      <c r="R244" s="242"/>
      <c r="S244" s="242"/>
      <c r="T244" s="242"/>
      <c r="U244" s="242"/>
      <c r="V244" s="242"/>
      <c r="W244" s="242"/>
      <c r="X244" s="242"/>
      <c r="Y244" s="242"/>
      <c r="Z244" s="242"/>
      <c r="AA244" s="242"/>
      <c r="AB244" s="242"/>
      <c r="AC244" s="242"/>
    </row>
    <row r="245" spans="1:29" s="577" customFormat="1" ht="12" customHeight="1" x14ac:dyDescent="0.25">
      <c r="A245" s="704"/>
      <c r="B245" s="704"/>
      <c r="D245" s="85"/>
      <c r="E245" s="85"/>
      <c r="F245" s="380"/>
      <c r="G245" s="380"/>
      <c r="H245" s="380"/>
      <c r="I245" s="380"/>
      <c r="J245" s="380"/>
      <c r="K245" s="242"/>
      <c r="L245" s="242"/>
      <c r="M245" s="242"/>
      <c r="N245" s="242"/>
      <c r="O245" s="242"/>
      <c r="P245" s="242"/>
      <c r="Q245" s="242"/>
      <c r="R245" s="242"/>
      <c r="S245" s="242"/>
      <c r="T245" s="242"/>
      <c r="U245" s="242"/>
      <c r="V245" s="242"/>
      <c r="W245" s="242"/>
      <c r="X245" s="242"/>
      <c r="Y245" s="242"/>
      <c r="Z245" s="242"/>
      <c r="AA245" s="242"/>
      <c r="AB245" s="242"/>
      <c r="AC245" s="242"/>
    </row>
    <row r="246" spans="1:29" s="577" customFormat="1" ht="12" customHeight="1" x14ac:dyDescent="0.25">
      <c r="A246" s="704"/>
      <c r="B246" s="704"/>
      <c r="D246" s="85"/>
      <c r="E246" s="85"/>
      <c r="F246" s="380"/>
      <c r="G246" s="380"/>
      <c r="H246" s="380"/>
      <c r="I246" s="380"/>
      <c r="J246" s="380"/>
      <c r="K246" s="242"/>
      <c r="L246" s="242"/>
      <c r="M246" s="242"/>
      <c r="N246" s="242"/>
      <c r="O246" s="242"/>
      <c r="P246" s="242"/>
      <c r="Q246" s="242"/>
      <c r="R246" s="242"/>
      <c r="S246" s="242"/>
      <c r="T246" s="242"/>
      <c r="U246" s="242"/>
      <c r="V246" s="242"/>
      <c r="W246" s="242"/>
      <c r="X246" s="242"/>
      <c r="Y246" s="242"/>
      <c r="Z246" s="242"/>
      <c r="AA246" s="242"/>
      <c r="AB246" s="242"/>
      <c r="AC246" s="242"/>
    </row>
    <row r="247" spans="1:29" s="577" customFormat="1" ht="12" customHeight="1" x14ac:dyDescent="0.25">
      <c r="A247" s="704"/>
      <c r="B247" s="704"/>
      <c r="D247" s="85"/>
      <c r="E247" s="85"/>
      <c r="F247" s="380"/>
      <c r="G247" s="380"/>
      <c r="H247" s="380"/>
      <c r="I247" s="380"/>
      <c r="J247" s="380"/>
      <c r="K247" s="242"/>
      <c r="L247" s="242"/>
      <c r="M247" s="242"/>
      <c r="N247" s="242"/>
      <c r="O247" s="242"/>
      <c r="P247" s="242"/>
      <c r="Q247" s="242"/>
      <c r="R247" s="242"/>
      <c r="S247" s="242"/>
      <c r="T247" s="242"/>
      <c r="U247" s="242"/>
      <c r="V247" s="242"/>
      <c r="W247" s="242"/>
      <c r="X247" s="242"/>
      <c r="Y247" s="242"/>
      <c r="Z247" s="242"/>
      <c r="AA247" s="242"/>
      <c r="AB247" s="242"/>
      <c r="AC247" s="242"/>
    </row>
    <row r="248" spans="1:29" s="577" customFormat="1" ht="12" customHeight="1" x14ac:dyDescent="0.25">
      <c r="A248" s="704"/>
      <c r="B248" s="704"/>
      <c r="D248" s="85"/>
      <c r="E248" s="85"/>
      <c r="F248" s="380"/>
      <c r="G248" s="380"/>
      <c r="H248" s="380"/>
      <c r="I248" s="380"/>
      <c r="J248" s="380"/>
      <c r="K248" s="242"/>
      <c r="L248" s="242"/>
      <c r="M248" s="242"/>
      <c r="N248" s="242"/>
      <c r="O248" s="242"/>
      <c r="P248" s="242"/>
      <c r="Q248" s="242"/>
      <c r="R248" s="242"/>
      <c r="S248" s="242"/>
      <c r="T248" s="242"/>
      <c r="U248" s="242"/>
      <c r="V248" s="242"/>
      <c r="W248" s="242"/>
      <c r="X248" s="242"/>
      <c r="Y248" s="242"/>
      <c r="Z248" s="242"/>
      <c r="AA248" s="242"/>
      <c r="AB248" s="242"/>
      <c r="AC248" s="242"/>
    </row>
    <row r="249" spans="1:29" s="577" customFormat="1" ht="12" customHeight="1" x14ac:dyDescent="0.25">
      <c r="A249" s="704"/>
      <c r="B249" s="704"/>
      <c r="D249" s="85"/>
      <c r="E249" s="85"/>
      <c r="F249" s="380"/>
      <c r="G249" s="380"/>
      <c r="H249" s="380"/>
      <c r="I249" s="380"/>
      <c r="J249" s="380"/>
      <c r="K249" s="242"/>
      <c r="L249" s="242"/>
      <c r="M249" s="242"/>
      <c r="N249" s="242"/>
      <c r="O249" s="242"/>
      <c r="P249" s="242"/>
      <c r="Q249" s="242"/>
      <c r="R249" s="242"/>
      <c r="S249" s="242"/>
      <c r="T249" s="242"/>
      <c r="U249" s="242"/>
      <c r="V249" s="242"/>
      <c r="W249" s="242"/>
      <c r="X249" s="242"/>
      <c r="Y249" s="242"/>
      <c r="Z249" s="242"/>
      <c r="AA249" s="242"/>
      <c r="AB249" s="242"/>
      <c r="AC249" s="242"/>
    </row>
    <row r="250" spans="1:29" s="577" customFormat="1" ht="12" customHeight="1" x14ac:dyDescent="0.25">
      <c r="A250" s="704"/>
      <c r="B250" s="704"/>
      <c r="D250" s="85"/>
      <c r="E250" s="85"/>
      <c r="F250" s="380"/>
      <c r="G250" s="380"/>
      <c r="H250" s="380"/>
      <c r="I250" s="380"/>
      <c r="J250" s="380"/>
      <c r="K250" s="242"/>
      <c r="L250" s="242"/>
      <c r="M250" s="242"/>
      <c r="N250" s="242"/>
      <c r="O250" s="242"/>
      <c r="P250" s="242"/>
      <c r="Q250" s="242"/>
      <c r="R250" s="242"/>
      <c r="S250" s="242"/>
      <c r="T250" s="242"/>
      <c r="U250" s="242"/>
      <c r="V250" s="242"/>
      <c r="W250" s="242"/>
      <c r="X250" s="242"/>
      <c r="Y250" s="242"/>
      <c r="Z250" s="242"/>
      <c r="AA250" s="242"/>
      <c r="AB250" s="242"/>
      <c r="AC250" s="242"/>
    </row>
    <row r="251" spans="1:29" s="577" customFormat="1" ht="12" customHeight="1" x14ac:dyDescent="0.25">
      <c r="A251" s="704"/>
      <c r="B251" s="704"/>
      <c r="D251" s="85"/>
      <c r="E251" s="85"/>
      <c r="F251" s="380"/>
      <c r="G251" s="380"/>
      <c r="H251" s="380"/>
      <c r="I251" s="380"/>
      <c r="J251" s="380"/>
      <c r="K251" s="242"/>
      <c r="L251" s="242"/>
      <c r="M251" s="242"/>
      <c r="N251" s="242"/>
      <c r="O251" s="242"/>
      <c r="P251" s="242"/>
      <c r="Q251" s="242"/>
      <c r="R251" s="242"/>
      <c r="S251" s="242"/>
      <c r="T251" s="242"/>
      <c r="U251" s="242"/>
      <c r="V251" s="242"/>
      <c r="W251" s="242"/>
      <c r="X251" s="242"/>
      <c r="Y251" s="242"/>
      <c r="Z251" s="242"/>
      <c r="AA251" s="242"/>
      <c r="AB251" s="242"/>
      <c r="AC251" s="242"/>
    </row>
    <row r="252" spans="1:29" s="577" customFormat="1" ht="12" customHeight="1" x14ac:dyDescent="0.25">
      <c r="A252" s="704"/>
      <c r="B252" s="704"/>
      <c r="D252" s="85"/>
      <c r="E252" s="85"/>
      <c r="F252" s="380"/>
      <c r="G252" s="380"/>
      <c r="H252" s="380"/>
      <c r="I252" s="380"/>
      <c r="J252" s="380"/>
      <c r="K252" s="242"/>
      <c r="L252" s="242"/>
      <c r="M252" s="242"/>
      <c r="N252" s="242"/>
      <c r="O252" s="242"/>
      <c r="P252" s="242"/>
      <c r="Q252" s="242"/>
      <c r="R252" s="242"/>
      <c r="S252" s="242"/>
      <c r="T252" s="242"/>
      <c r="U252" s="242"/>
      <c r="V252" s="242"/>
      <c r="W252" s="242"/>
      <c r="X252" s="242"/>
      <c r="Y252" s="242"/>
      <c r="Z252" s="242"/>
      <c r="AA252" s="242"/>
      <c r="AB252" s="242"/>
      <c r="AC252" s="242"/>
    </row>
    <row r="253" spans="1:29" s="577" customFormat="1" ht="12" customHeight="1" x14ac:dyDescent="0.25">
      <c r="A253" s="704"/>
      <c r="B253" s="704"/>
      <c r="D253" s="85"/>
      <c r="E253" s="85"/>
      <c r="F253" s="380"/>
      <c r="G253" s="380"/>
      <c r="H253" s="380"/>
      <c r="I253" s="380"/>
      <c r="J253" s="380"/>
      <c r="K253" s="242"/>
      <c r="L253" s="242"/>
      <c r="M253" s="242"/>
      <c r="N253" s="242"/>
      <c r="O253" s="242"/>
      <c r="P253" s="242"/>
      <c r="Q253" s="242"/>
      <c r="R253" s="242"/>
      <c r="S253" s="242"/>
      <c r="T253" s="242"/>
      <c r="U253" s="242"/>
      <c r="V253" s="242"/>
      <c r="W253" s="242"/>
      <c r="X253" s="242"/>
      <c r="Y253" s="242"/>
      <c r="Z253" s="242"/>
      <c r="AA253" s="242"/>
      <c r="AB253" s="242"/>
      <c r="AC253" s="242"/>
    </row>
    <row r="254" spans="1:29" s="577" customFormat="1" ht="12" customHeight="1" x14ac:dyDescent="0.25">
      <c r="A254" s="704"/>
      <c r="B254" s="704"/>
      <c r="D254" s="85"/>
      <c r="E254" s="85"/>
      <c r="F254" s="380"/>
      <c r="G254" s="380"/>
      <c r="H254" s="380"/>
      <c r="I254" s="380"/>
      <c r="J254" s="380"/>
      <c r="K254" s="242"/>
      <c r="L254" s="242"/>
      <c r="M254" s="242"/>
      <c r="N254" s="242"/>
      <c r="O254" s="242"/>
      <c r="P254" s="242"/>
      <c r="Q254" s="242"/>
      <c r="R254" s="242"/>
      <c r="S254" s="242"/>
      <c r="T254" s="242"/>
      <c r="U254" s="242"/>
      <c r="V254" s="242"/>
      <c r="W254" s="242"/>
      <c r="X254" s="242"/>
      <c r="Y254" s="242"/>
      <c r="Z254" s="242"/>
      <c r="AA254" s="242"/>
      <c r="AB254" s="242"/>
      <c r="AC254" s="242"/>
    </row>
    <row r="255" spans="1:29" s="577" customFormat="1" ht="12" customHeight="1" x14ac:dyDescent="0.25">
      <c r="A255" s="704"/>
      <c r="B255" s="704"/>
      <c r="D255" s="85"/>
      <c r="E255" s="85"/>
      <c r="F255" s="380"/>
      <c r="G255" s="380"/>
      <c r="H255" s="380"/>
      <c r="I255" s="380"/>
      <c r="J255" s="380"/>
      <c r="K255" s="242"/>
      <c r="L255" s="242"/>
      <c r="M255" s="242"/>
      <c r="N255" s="242"/>
      <c r="O255" s="242"/>
      <c r="P255" s="242"/>
      <c r="Q255" s="242"/>
      <c r="R255" s="242"/>
      <c r="S255" s="242"/>
      <c r="T255" s="242"/>
      <c r="U255" s="242"/>
      <c r="V255" s="242"/>
      <c r="W255" s="242"/>
      <c r="X255" s="242"/>
      <c r="Y255" s="242"/>
      <c r="Z255" s="242"/>
      <c r="AA255" s="242"/>
      <c r="AB255" s="242"/>
      <c r="AC255" s="242"/>
    </row>
    <row r="256" spans="1:29" s="577" customFormat="1" ht="12" customHeight="1" x14ac:dyDescent="0.25">
      <c r="A256" s="704"/>
      <c r="B256" s="704"/>
      <c r="D256" s="85"/>
      <c r="E256" s="85"/>
      <c r="F256" s="380"/>
      <c r="G256" s="380"/>
      <c r="H256" s="380"/>
      <c r="I256" s="380"/>
      <c r="J256" s="380"/>
      <c r="K256" s="242"/>
      <c r="L256" s="242"/>
      <c r="M256" s="242"/>
      <c r="N256" s="242"/>
      <c r="O256" s="242"/>
      <c r="P256" s="242"/>
      <c r="Q256" s="242"/>
      <c r="R256" s="242"/>
      <c r="S256" s="242"/>
      <c r="T256" s="242"/>
      <c r="U256" s="242"/>
      <c r="V256" s="242"/>
      <c r="W256" s="242"/>
      <c r="X256" s="242"/>
      <c r="Y256" s="242"/>
      <c r="Z256" s="242"/>
      <c r="AA256" s="242"/>
      <c r="AB256" s="242"/>
      <c r="AC256" s="242"/>
    </row>
    <row r="257" spans="1:29" s="577" customFormat="1" ht="12" customHeight="1" x14ac:dyDescent="0.25">
      <c r="A257" s="704"/>
      <c r="B257" s="704"/>
      <c r="D257" s="85"/>
      <c r="E257" s="85"/>
      <c r="F257" s="380"/>
      <c r="G257" s="380"/>
      <c r="H257" s="380"/>
      <c r="I257" s="380"/>
      <c r="J257" s="380"/>
      <c r="K257" s="242"/>
      <c r="L257" s="242"/>
      <c r="M257" s="242"/>
      <c r="N257" s="242"/>
      <c r="O257" s="242"/>
      <c r="P257" s="242"/>
      <c r="Q257" s="242"/>
      <c r="R257" s="242"/>
      <c r="S257" s="242"/>
      <c r="T257" s="242"/>
      <c r="U257" s="242"/>
      <c r="V257" s="242"/>
      <c r="W257" s="242"/>
      <c r="X257" s="242"/>
      <c r="Y257" s="242"/>
      <c r="Z257" s="242"/>
      <c r="AA257" s="242"/>
      <c r="AB257" s="242"/>
      <c r="AC257" s="242"/>
    </row>
    <row r="258" spans="1:29" s="577" customFormat="1" ht="12" customHeight="1" x14ac:dyDescent="0.25">
      <c r="A258" s="704"/>
      <c r="B258" s="704"/>
      <c r="D258" s="85"/>
      <c r="E258" s="85"/>
      <c r="F258" s="380"/>
      <c r="G258" s="380"/>
      <c r="H258" s="380"/>
      <c r="I258" s="380"/>
      <c r="J258" s="380"/>
      <c r="K258" s="242"/>
      <c r="L258" s="242"/>
      <c r="M258" s="242"/>
      <c r="N258" s="242"/>
      <c r="O258" s="242"/>
      <c r="P258" s="242"/>
      <c r="Q258" s="242"/>
      <c r="R258" s="242"/>
      <c r="S258" s="242"/>
      <c r="T258" s="242"/>
      <c r="U258" s="242"/>
      <c r="V258" s="242"/>
      <c r="W258" s="242"/>
      <c r="X258" s="242"/>
      <c r="Y258" s="242"/>
      <c r="Z258" s="242"/>
      <c r="AA258" s="242"/>
      <c r="AB258" s="242"/>
      <c r="AC258" s="242"/>
    </row>
    <row r="259" spans="1:29" s="577" customFormat="1" ht="12" customHeight="1" x14ac:dyDescent="0.25">
      <c r="A259" s="704"/>
      <c r="B259" s="704"/>
      <c r="D259" s="85"/>
      <c r="E259" s="85"/>
      <c r="F259" s="380"/>
      <c r="G259" s="380"/>
      <c r="H259" s="380"/>
      <c r="I259" s="380"/>
      <c r="J259" s="380"/>
      <c r="K259" s="242"/>
      <c r="L259" s="242"/>
      <c r="M259" s="242"/>
      <c r="N259" s="242"/>
      <c r="O259" s="242"/>
      <c r="P259" s="242"/>
      <c r="Q259" s="242"/>
      <c r="R259" s="242"/>
      <c r="S259" s="242"/>
      <c r="T259" s="242"/>
      <c r="U259" s="242"/>
      <c r="V259" s="242"/>
      <c r="W259" s="242"/>
      <c r="X259" s="242"/>
      <c r="Y259" s="242"/>
      <c r="Z259" s="242"/>
      <c r="AA259" s="242"/>
      <c r="AB259" s="242"/>
      <c r="AC259" s="242"/>
    </row>
    <row r="260" spans="1:29" s="577" customFormat="1" ht="12" customHeight="1" x14ac:dyDescent="0.25">
      <c r="A260" s="704"/>
      <c r="B260" s="704"/>
      <c r="D260" s="85"/>
      <c r="E260" s="85"/>
      <c r="F260" s="380"/>
      <c r="G260" s="380"/>
      <c r="H260" s="380"/>
      <c r="I260" s="380"/>
      <c r="J260" s="380"/>
      <c r="K260" s="242"/>
      <c r="L260" s="242"/>
      <c r="M260" s="242"/>
      <c r="N260" s="242"/>
      <c r="O260" s="242"/>
      <c r="P260" s="242"/>
      <c r="Q260" s="242"/>
      <c r="R260" s="242"/>
      <c r="S260" s="242"/>
      <c r="T260" s="242"/>
      <c r="U260" s="242"/>
      <c r="V260" s="242"/>
      <c r="W260" s="242"/>
      <c r="X260" s="242"/>
      <c r="Y260" s="242"/>
      <c r="Z260" s="242"/>
      <c r="AA260" s="242"/>
      <c r="AB260" s="242"/>
      <c r="AC260" s="242"/>
    </row>
    <row r="261" spans="1:29" s="577" customFormat="1" ht="12" customHeight="1" x14ac:dyDescent="0.25">
      <c r="A261" s="704"/>
      <c r="B261" s="704"/>
      <c r="D261" s="85"/>
      <c r="E261" s="85"/>
      <c r="F261" s="380"/>
      <c r="G261" s="380"/>
      <c r="H261" s="380"/>
      <c r="I261" s="380"/>
      <c r="J261" s="380"/>
      <c r="K261" s="242"/>
      <c r="L261" s="242"/>
      <c r="M261" s="242"/>
      <c r="N261" s="242"/>
      <c r="O261" s="242"/>
      <c r="P261" s="242"/>
      <c r="Q261" s="242"/>
      <c r="R261" s="242"/>
      <c r="S261" s="242"/>
      <c r="T261" s="242"/>
      <c r="U261" s="242"/>
      <c r="V261" s="242"/>
      <c r="W261" s="242"/>
      <c r="X261" s="242"/>
      <c r="Y261" s="242"/>
      <c r="Z261" s="242"/>
      <c r="AA261" s="242"/>
      <c r="AB261" s="242"/>
      <c r="AC261" s="242"/>
    </row>
    <row r="262" spans="1:29" s="577" customFormat="1" ht="12" customHeight="1" x14ac:dyDescent="0.25">
      <c r="A262" s="704"/>
      <c r="B262" s="704"/>
      <c r="D262" s="85"/>
      <c r="E262" s="85"/>
      <c r="F262" s="380"/>
      <c r="G262" s="380"/>
      <c r="H262" s="380"/>
      <c r="I262" s="380"/>
      <c r="J262" s="380"/>
      <c r="K262" s="242"/>
      <c r="L262" s="242"/>
      <c r="M262" s="242"/>
      <c r="N262" s="242"/>
      <c r="O262" s="242"/>
      <c r="P262" s="242"/>
      <c r="Q262" s="242"/>
      <c r="R262" s="242"/>
      <c r="S262" s="242"/>
      <c r="T262" s="242"/>
      <c r="U262" s="242"/>
      <c r="V262" s="242"/>
      <c r="W262" s="242"/>
      <c r="X262" s="242"/>
      <c r="Y262" s="242"/>
      <c r="Z262" s="242"/>
      <c r="AA262" s="242"/>
      <c r="AB262" s="242"/>
      <c r="AC262" s="242"/>
    </row>
    <row r="263" spans="1:29" s="577" customFormat="1" ht="12" customHeight="1" x14ac:dyDescent="0.25">
      <c r="A263" s="704"/>
      <c r="B263" s="704"/>
      <c r="D263" s="85"/>
      <c r="E263" s="85"/>
      <c r="F263" s="380"/>
      <c r="G263" s="380"/>
      <c r="H263" s="380"/>
      <c r="I263" s="380"/>
      <c r="J263" s="380"/>
      <c r="K263" s="242"/>
      <c r="L263" s="242"/>
      <c r="M263" s="242"/>
      <c r="N263" s="242"/>
      <c r="O263" s="242"/>
      <c r="P263" s="242"/>
      <c r="Q263" s="242"/>
      <c r="R263" s="242"/>
      <c r="S263" s="242"/>
      <c r="T263" s="242"/>
      <c r="U263" s="242"/>
      <c r="V263" s="242"/>
      <c r="W263" s="242"/>
      <c r="X263" s="242"/>
      <c r="Y263" s="242"/>
      <c r="Z263" s="242"/>
      <c r="AA263" s="242"/>
      <c r="AB263" s="242"/>
      <c r="AC263" s="242"/>
    </row>
    <row r="264" spans="1:29" s="577" customFormat="1" ht="12" customHeight="1" x14ac:dyDescent="0.25">
      <c r="A264" s="704"/>
      <c r="B264" s="704"/>
      <c r="D264" s="85"/>
      <c r="E264" s="85"/>
      <c r="F264" s="380"/>
      <c r="G264" s="380"/>
      <c r="H264" s="380"/>
      <c r="I264" s="380"/>
      <c r="J264" s="380"/>
      <c r="K264" s="242"/>
      <c r="L264" s="242"/>
      <c r="M264" s="242"/>
      <c r="N264" s="242"/>
      <c r="O264" s="242"/>
      <c r="P264" s="242"/>
      <c r="Q264" s="242"/>
      <c r="R264" s="242"/>
      <c r="S264" s="242"/>
      <c r="T264" s="242"/>
      <c r="U264" s="242"/>
      <c r="V264" s="242"/>
      <c r="W264" s="242"/>
      <c r="X264" s="242"/>
      <c r="Y264" s="242"/>
      <c r="Z264" s="242"/>
      <c r="AA264" s="242"/>
      <c r="AB264" s="242"/>
      <c r="AC264" s="242"/>
    </row>
    <row r="265" spans="1:29" s="577" customFormat="1" ht="12" customHeight="1" x14ac:dyDescent="0.25">
      <c r="A265" s="704"/>
      <c r="B265" s="704"/>
      <c r="D265" s="85"/>
      <c r="E265" s="85"/>
      <c r="F265" s="380"/>
      <c r="G265" s="380"/>
      <c r="H265" s="380"/>
      <c r="I265" s="380"/>
      <c r="J265" s="380"/>
      <c r="K265" s="242"/>
      <c r="L265" s="242"/>
      <c r="M265" s="242"/>
      <c r="N265" s="242"/>
      <c r="O265" s="242"/>
      <c r="P265" s="242"/>
      <c r="Q265" s="242"/>
      <c r="R265" s="242"/>
      <c r="S265" s="242"/>
      <c r="T265" s="242"/>
      <c r="U265" s="242"/>
      <c r="V265" s="242"/>
      <c r="W265" s="242"/>
      <c r="X265" s="242"/>
      <c r="Y265" s="242"/>
      <c r="Z265" s="242"/>
      <c r="AA265" s="242"/>
      <c r="AB265" s="242"/>
      <c r="AC265" s="242"/>
    </row>
    <row r="266" spans="1:29" s="577" customFormat="1" ht="12" customHeight="1" x14ac:dyDescent="0.25">
      <c r="A266" s="704"/>
      <c r="B266" s="704"/>
      <c r="D266" s="85"/>
      <c r="E266" s="85"/>
      <c r="F266" s="380"/>
      <c r="G266" s="380"/>
      <c r="H266" s="380"/>
      <c r="I266" s="380"/>
      <c r="J266" s="380"/>
      <c r="K266" s="242"/>
      <c r="L266" s="242"/>
      <c r="M266" s="242"/>
      <c r="N266" s="242"/>
      <c r="O266" s="242"/>
      <c r="P266" s="242"/>
      <c r="Q266" s="242"/>
      <c r="R266" s="242"/>
      <c r="S266" s="242"/>
      <c r="T266" s="242"/>
      <c r="U266" s="242"/>
      <c r="V266" s="242"/>
      <c r="W266" s="242"/>
      <c r="X266" s="242"/>
      <c r="Y266" s="242"/>
      <c r="Z266" s="242"/>
      <c r="AA266" s="242"/>
      <c r="AB266" s="242"/>
      <c r="AC266" s="242"/>
    </row>
    <row r="267" spans="1:29" s="577" customFormat="1" ht="12" customHeight="1" x14ac:dyDescent="0.25">
      <c r="A267" s="704"/>
      <c r="B267" s="704"/>
      <c r="D267" s="85"/>
      <c r="E267" s="85"/>
      <c r="F267" s="380"/>
      <c r="G267" s="380"/>
      <c r="H267" s="380"/>
      <c r="I267" s="380"/>
      <c r="J267" s="380"/>
      <c r="K267" s="242"/>
      <c r="L267" s="242"/>
      <c r="M267" s="242"/>
      <c r="N267" s="242"/>
      <c r="O267" s="242"/>
      <c r="P267" s="242"/>
      <c r="Q267" s="242"/>
      <c r="R267" s="242"/>
      <c r="S267" s="242"/>
      <c r="T267" s="242"/>
      <c r="U267" s="242"/>
      <c r="V267" s="242"/>
      <c r="W267" s="242"/>
      <c r="X267" s="242"/>
      <c r="Y267" s="242"/>
      <c r="Z267" s="242"/>
      <c r="AA267" s="242"/>
      <c r="AB267" s="242"/>
      <c r="AC267" s="242"/>
    </row>
    <row r="268" spans="1:29" s="577" customFormat="1" ht="12" customHeight="1" x14ac:dyDescent="0.25">
      <c r="A268" s="704"/>
      <c r="B268" s="704"/>
      <c r="D268" s="85"/>
      <c r="E268" s="85"/>
      <c r="F268" s="380"/>
      <c r="G268" s="380"/>
      <c r="H268" s="380"/>
      <c r="I268" s="380"/>
      <c r="J268" s="380"/>
      <c r="K268" s="242"/>
      <c r="L268" s="242"/>
      <c r="M268" s="242"/>
      <c r="N268" s="242"/>
      <c r="O268" s="242"/>
      <c r="P268" s="242"/>
      <c r="Q268" s="242"/>
      <c r="R268" s="242"/>
      <c r="S268" s="242"/>
      <c r="T268" s="242"/>
      <c r="U268" s="242"/>
      <c r="V268" s="242"/>
      <c r="W268" s="242"/>
      <c r="X268" s="242"/>
      <c r="Y268" s="242"/>
      <c r="Z268" s="242"/>
      <c r="AA268" s="242"/>
      <c r="AB268" s="242"/>
      <c r="AC268" s="242"/>
    </row>
    <row r="269" spans="1:29" s="577" customFormat="1" ht="12" customHeight="1" x14ac:dyDescent="0.25">
      <c r="A269" s="704"/>
      <c r="B269" s="704"/>
      <c r="D269" s="85"/>
      <c r="E269" s="85"/>
      <c r="F269" s="380"/>
      <c r="G269" s="380"/>
      <c r="H269" s="380"/>
      <c r="I269" s="380"/>
      <c r="J269" s="380"/>
      <c r="K269" s="242"/>
      <c r="L269" s="242"/>
      <c r="M269" s="242"/>
      <c r="N269" s="242"/>
      <c r="O269" s="242"/>
      <c r="P269" s="242"/>
      <c r="Q269" s="242"/>
      <c r="R269" s="242"/>
      <c r="S269" s="242"/>
      <c r="T269" s="242"/>
      <c r="U269" s="242"/>
      <c r="V269" s="242"/>
      <c r="W269" s="242"/>
      <c r="X269" s="242"/>
      <c r="Y269" s="242"/>
      <c r="Z269" s="242"/>
      <c r="AA269" s="242"/>
      <c r="AB269" s="242"/>
      <c r="AC269" s="242"/>
    </row>
    <row r="270" spans="1:29" s="577" customFormat="1" ht="12" customHeight="1" x14ac:dyDescent="0.25">
      <c r="A270" s="704"/>
      <c r="B270" s="704"/>
      <c r="D270" s="85"/>
      <c r="E270" s="85"/>
      <c r="F270" s="380"/>
      <c r="G270" s="380"/>
      <c r="H270" s="380"/>
      <c r="I270" s="380"/>
      <c r="J270" s="380"/>
      <c r="K270" s="242"/>
      <c r="L270" s="242"/>
      <c r="M270" s="242"/>
      <c r="N270" s="242"/>
      <c r="O270" s="242"/>
      <c r="P270" s="242"/>
      <c r="Q270" s="242"/>
      <c r="R270" s="242"/>
      <c r="S270" s="242"/>
      <c r="T270" s="242"/>
      <c r="U270" s="242"/>
      <c r="V270" s="242"/>
      <c r="W270" s="242"/>
      <c r="X270" s="242"/>
      <c r="Y270" s="242"/>
      <c r="Z270" s="242"/>
      <c r="AA270" s="242"/>
      <c r="AB270" s="242"/>
      <c r="AC270" s="242"/>
    </row>
    <row r="271" spans="1:29" s="577" customFormat="1" ht="12" customHeight="1" x14ac:dyDescent="0.25">
      <c r="A271" s="704"/>
      <c r="B271" s="704"/>
      <c r="D271" s="85"/>
      <c r="E271" s="85"/>
      <c r="F271" s="380"/>
      <c r="G271" s="380"/>
      <c r="H271" s="380"/>
      <c r="I271" s="380"/>
      <c r="J271" s="380"/>
      <c r="K271" s="242"/>
      <c r="L271" s="242"/>
      <c r="M271" s="242"/>
      <c r="N271" s="242"/>
      <c r="O271" s="242"/>
      <c r="P271" s="242"/>
      <c r="Q271" s="242"/>
      <c r="R271" s="242"/>
      <c r="S271" s="242"/>
      <c r="T271" s="242"/>
      <c r="U271" s="242"/>
      <c r="V271" s="242"/>
      <c r="W271" s="242"/>
      <c r="X271" s="242"/>
      <c r="Y271" s="242"/>
      <c r="Z271" s="242"/>
      <c r="AA271" s="242"/>
      <c r="AB271" s="242"/>
      <c r="AC271" s="242"/>
    </row>
    <row r="272" spans="1:29" s="577" customFormat="1" ht="12" customHeight="1" x14ac:dyDescent="0.25">
      <c r="A272" s="704"/>
      <c r="B272" s="704"/>
      <c r="D272" s="85"/>
      <c r="E272" s="85"/>
      <c r="F272" s="380"/>
      <c r="G272" s="380"/>
      <c r="H272" s="380"/>
      <c r="I272" s="380"/>
      <c r="J272" s="380"/>
      <c r="K272" s="242"/>
      <c r="L272" s="242"/>
      <c r="M272" s="242"/>
      <c r="N272" s="242"/>
      <c r="O272" s="242"/>
      <c r="P272" s="242"/>
      <c r="Q272" s="242"/>
      <c r="R272" s="242"/>
      <c r="S272" s="242"/>
      <c r="T272" s="242"/>
      <c r="U272" s="242"/>
      <c r="V272" s="242"/>
      <c r="W272" s="242"/>
      <c r="X272" s="242"/>
      <c r="Y272" s="242"/>
      <c r="Z272" s="242"/>
      <c r="AA272" s="242"/>
      <c r="AB272" s="242"/>
      <c r="AC272" s="242"/>
    </row>
    <row r="273" spans="1:29" s="577" customFormat="1" ht="12" customHeight="1" x14ac:dyDescent="0.25">
      <c r="A273" s="704"/>
      <c r="B273" s="704"/>
      <c r="D273" s="85"/>
      <c r="E273" s="85"/>
      <c r="F273" s="380"/>
      <c r="G273" s="380"/>
      <c r="H273" s="380"/>
      <c r="I273" s="380"/>
      <c r="J273" s="380"/>
      <c r="K273" s="242"/>
      <c r="L273" s="242"/>
      <c r="M273" s="242"/>
      <c r="N273" s="242"/>
      <c r="O273" s="242"/>
      <c r="P273" s="242"/>
      <c r="Q273" s="242"/>
      <c r="R273" s="242"/>
      <c r="S273" s="242"/>
      <c r="T273" s="242"/>
      <c r="U273" s="242"/>
      <c r="V273" s="242"/>
      <c r="W273" s="242"/>
      <c r="X273" s="242"/>
      <c r="Y273" s="242"/>
      <c r="Z273" s="242"/>
      <c r="AA273" s="242"/>
      <c r="AB273" s="242"/>
      <c r="AC273" s="242"/>
    </row>
    <row r="274" spans="1:29" s="577" customFormat="1" ht="12" customHeight="1" x14ac:dyDescent="0.25">
      <c r="A274" s="704"/>
      <c r="B274" s="704"/>
      <c r="D274" s="85"/>
      <c r="E274" s="85"/>
      <c r="F274" s="380"/>
      <c r="G274" s="380"/>
      <c r="H274" s="380"/>
      <c r="I274" s="380"/>
      <c r="J274" s="380"/>
      <c r="K274" s="242"/>
      <c r="L274" s="242"/>
      <c r="M274" s="242"/>
      <c r="N274" s="242"/>
      <c r="O274" s="242"/>
      <c r="P274" s="242"/>
      <c r="Q274" s="242"/>
      <c r="R274" s="242"/>
      <c r="S274" s="242"/>
      <c r="T274" s="242"/>
      <c r="U274" s="242"/>
      <c r="V274" s="242"/>
      <c r="W274" s="242"/>
      <c r="X274" s="242"/>
      <c r="Y274" s="242"/>
      <c r="Z274" s="242"/>
      <c r="AA274" s="242"/>
      <c r="AB274" s="242"/>
      <c r="AC274" s="242"/>
    </row>
    <row r="275" spans="1:29" s="577" customFormat="1" ht="12" customHeight="1" x14ac:dyDescent="0.25">
      <c r="A275" s="704"/>
      <c r="B275" s="704"/>
      <c r="D275" s="85"/>
      <c r="E275" s="85"/>
      <c r="F275" s="380"/>
      <c r="G275" s="380"/>
      <c r="H275" s="380"/>
      <c r="I275" s="380"/>
      <c r="J275" s="380"/>
      <c r="K275" s="242"/>
      <c r="L275" s="242"/>
      <c r="M275" s="242"/>
      <c r="N275" s="242"/>
      <c r="O275" s="242"/>
      <c r="P275" s="242"/>
      <c r="Q275" s="242"/>
      <c r="R275" s="242"/>
      <c r="S275" s="242"/>
      <c r="T275" s="242"/>
      <c r="U275" s="242"/>
      <c r="V275" s="242"/>
      <c r="W275" s="242"/>
      <c r="X275" s="242"/>
      <c r="Y275" s="242"/>
      <c r="Z275" s="242"/>
      <c r="AA275" s="242"/>
      <c r="AB275" s="242"/>
      <c r="AC275" s="242"/>
    </row>
    <row r="276" spans="1:29" s="577" customFormat="1" ht="12" customHeight="1" x14ac:dyDescent="0.25">
      <c r="A276" s="704"/>
      <c r="B276" s="704"/>
      <c r="D276" s="85"/>
      <c r="E276" s="85"/>
      <c r="F276" s="380"/>
      <c r="G276" s="380"/>
      <c r="H276" s="380"/>
      <c r="I276" s="380"/>
      <c r="J276" s="380"/>
      <c r="K276" s="242"/>
      <c r="L276" s="242"/>
      <c r="M276" s="242"/>
      <c r="N276" s="242"/>
      <c r="O276" s="242"/>
      <c r="P276" s="242"/>
      <c r="Q276" s="242"/>
      <c r="R276" s="242"/>
      <c r="S276" s="242"/>
      <c r="T276" s="242"/>
      <c r="U276" s="242"/>
      <c r="V276" s="242"/>
      <c r="W276" s="242"/>
      <c r="X276" s="242"/>
      <c r="Y276" s="242"/>
      <c r="Z276" s="242"/>
      <c r="AA276" s="242"/>
      <c r="AB276" s="242"/>
      <c r="AC276" s="242"/>
    </row>
    <row r="277" spans="1:29" s="577" customFormat="1" ht="12" customHeight="1" x14ac:dyDescent="0.25">
      <c r="A277" s="704"/>
      <c r="B277" s="704"/>
      <c r="D277" s="85"/>
      <c r="E277" s="85"/>
      <c r="F277" s="380"/>
      <c r="G277" s="380"/>
      <c r="H277" s="380"/>
      <c r="I277" s="380"/>
      <c r="J277" s="380"/>
      <c r="K277" s="242"/>
      <c r="L277" s="242"/>
      <c r="M277" s="242"/>
      <c r="N277" s="242"/>
      <c r="O277" s="242"/>
      <c r="P277" s="242"/>
      <c r="Q277" s="242"/>
      <c r="R277" s="242"/>
      <c r="S277" s="242"/>
      <c r="T277" s="242"/>
      <c r="U277" s="242"/>
      <c r="V277" s="242"/>
      <c r="W277" s="242"/>
      <c r="X277" s="242"/>
      <c r="Y277" s="242"/>
      <c r="Z277" s="242"/>
      <c r="AA277" s="242"/>
      <c r="AB277" s="242"/>
      <c r="AC277" s="242"/>
    </row>
    <row r="278" spans="1:29" s="577" customFormat="1" ht="12" customHeight="1" x14ac:dyDescent="0.25">
      <c r="A278" s="704"/>
      <c r="B278" s="704"/>
      <c r="D278" s="85"/>
      <c r="E278" s="85"/>
      <c r="F278" s="380"/>
      <c r="G278" s="380"/>
      <c r="H278" s="380"/>
      <c r="I278" s="380"/>
      <c r="J278" s="380"/>
      <c r="K278" s="242"/>
      <c r="L278" s="242"/>
      <c r="M278" s="242"/>
      <c r="N278" s="242"/>
      <c r="O278" s="242"/>
      <c r="P278" s="242"/>
      <c r="Q278" s="242"/>
      <c r="R278" s="242"/>
      <c r="S278" s="242"/>
      <c r="T278" s="242"/>
      <c r="U278" s="242"/>
      <c r="V278" s="242"/>
      <c r="W278" s="242"/>
      <c r="X278" s="242"/>
      <c r="Y278" s="242"/>
      <c r="Z278" s="242"/>
      <c r="AA278" s="242"/>
      <c r="AB278" s="242"/>
      <c r="AC278" s="242"/>
    </row>
    <row r="279" spans="1:29" s="577" customFormat="1" ht="12" customHeight="1" x14ac:dyDescent="0.25">
      <c r="A279" s="704"/>
      <c r="B279" s="704"/>
      <c r="D279" s="85"/>
      <c r="E279" s="85"/>
      <c r="F279" s="380"/>
      <c r="G279" s="380"/>
      <c r="H279" s="380"/>
      <c r="I279" s="380"/>
      <c r="J279" s="380"/>
      <c r="K279" s="242"/>
      <c r="L279" s="242"/>
      <c r="M279" s="242"/>
      <c r="N279" s="242"/>
      <c r="O279" s="242"/>
      <c r="P279" s="242"/>
      <c r="Q279" s="242"/>
      <c r="R279" s="242"/>
      <c r="S279" s="242"/>
      <c r="T279" s="242"/>
      <c r="U279" s="242"/>
      <c r="V279" s="242"/>
      <c r="W279" s="242"/>
      <c r="X279" s="242"/>
      <c r="Y279" s="242"/>
      <c r="Z279" s="242"/>
      <c r="AA279" s="242"/>
      <c r="AB279" s="242"/>
      <c r="AC279" s="242"/>
    </row>
    <row r="280" spans="1:29" s="577" customFormat="1" ht="12" customHeight="1" x14ac:dyDescent="0.25">
      <c r="A280" s="704"/>
      <c r="B280" s="704"/>
      <c r="D280" s="85"/>
      <c r="E280" s="85"/>
      <c r="F280" s="380"/>
      <c r="G280" s="380"/>
      <c r="H280" s="380"/>
      <c r="I280" s="380"/>
      <c r="J280" s="380"/>
      <c r="K280" s="242"/>
      <c r="L280" s="242"/>
      <c r="M280" s="242"/>
      <c r="N280" s="242"/>
      <c r="O280" s="242"/>
      <c r="P280" s="242"/>
      <c r="Q280" s="242"/>
      <c r="R280" s="242"/>
      <c r="S280" s="242"/>
      <c r="T280" s="242"/>
      <c r="U280" s="242"/>
      <c r="V280" s="242"/>
      <c r="W280" s="242"/>
      <c r="X280" s="242"/>
      <c r="Y280" s="242"/>
      <c r="Z280" s="242"/>
      <c r="AA280" s="242"/>
      <c r="AB280" s="242"/>
      <c r="AC280" s="242"/>
    </row>
    <row r="281" spans="1:29" s="577" customFormat="1" ht="12" customHeight="1" x14ac:dyDescent="0.25">
      <c r="A281" s="704"/>
      <c r="B281" s="704"/>
      <c r="D281" s="85"/>
      <c r="E281" s="85"/>
      <c r="F281" s="380"/>
      <c r="G281" s="380"/>
      <c r="H281" s="380"/>
      <c r="I281" s="380"/>
      <c r="J281" s="380"/>
      <c r="K281" s="242"/>
      <c r="L281" s="242"/>
      <c r="M281" s="242"/>
      <c r="N281" s="242"/>
      <c r="O281" s="242"/>
      <c r="P281" s="242"/>
      <c r="Q281" s="242"/>
      <c r="R281" s="242"/>
      <c r="S281" s="242"/>
      <c r="T281" s="242"/>
      <c r="U281" s="242"/>
      <c r="V281" s="242"/>
      <c r="W281" s="242"/>
      <c r="X281" s="242"/>
      <c r="Y281" s="242"/>
      <c r="Z281" s="242"/>
      <c r="AA281" s="242"/>
      <c r="AB281" s="242"/>
      <c r="AC281" s="242"/>
    </row>
    <row r="282" spans="1:29" s="577" customFormat="1" ht="12" customHeight="1" x14ac:dyDescent="0.25">
      <c r="A282" s="704"/>
      <c r="B282" s="704"/>
      <c r="D282" s="85"/>
      <c r="E282" s="85"/>
      <c r="F282" s="380"/>
      <c r="G282" s="380"/>
      <c r="H282" s="380"/>
      <c r="I282" s="380"/>
      <c r="J282" s="380"/>
      <c r="K282" s="242"/>
      <c r="L282" s="242"/>
      <c r="M282" s="242"/>
      <c r="N282" s="242"/>
      <c r="O282" s="242"/>
      <c r="P282" s="242"/>
      <c r="Q282" s="242"/>
      <c r="R282" s="242"/>
      <c r="S282" s="242"/>
      <c r="T282" s="242"/>
      <c r="U282" s="242"/>
      <c r="V282" s="242"/>
      <c r="W282" s="242"/>
      <c r="X282" s="242"/>
      <c r="Y282" s="242"/>
      <c r="Z282" s="242"/>
      <c r="AA282" s="242"/>
      <c r="AB282" s="242"/>
      <c r="AC282" s="242"/>
    </row>
    <row r="283" spans="1:29" s="577" customFormat="1" ht="12" customHeight="1" x14ac:dyDescent="0.25">
      <c r="A283" s="704"/>
      <c r="B283" s="704"/>
      <c r="D283" s="85"/>
      <c r="E283" s="85"/>
      <c r="F283" s="380"/>
      <c r="G283" s="380"/>
      <c r="H283" s="380"/>
      <c r="I283" s="380"/>
      <c r="J283" s="380"/>
      <c r="K283" s="242"/>
      <c r="L283" s="242"/>
      <c r="M283" s="242"/>
      <c r="N283" s="242"/>
      <c r="O283" s="242"/>
      <c r="P283" s="242"/>
      <c r="Q283" s="242"/>
      <c r="R283" s="242"/>
      <c r="S283" s="242"/>
      <c r="T283" s="242"/>
      <c r="U283" s="242"/>
      <c r="V283" s="242"/>
      <c r="W283" s="242"/>
      <c r="X283" s="242"/>
      <c r="Y283" s="242"/>
      <c r="Z283" s="242"/>
      <c r="AA283" s="242"/>
      <c r="AB283" s="242"/>
      <c r="AC283" s="242"/>
    </row>
    <row r="284" spans="1:29" s="577" customFormat="1" ht="12" customHeight="1" x14ac:dyDescent="0.25">
      <c r="A284" s="704"/>
      <c r="B284" s="704"/>
      <c r="D284" s="85"/>
      <c r="E284" s="85"/>
      <c r="F284" s="380"/>
      <c r="G284" s="380"/>
      <c r="H284" s="380"/>
      <c r="I284" s="380"/>
      <c r="J284" s="380"/>
      <c r="K284" s="242"/>
      <c r="L284" s="242"/>
      <c r="M284" s="242"/>
      <c r="N284" s="242"/>
      <c r="O284" s="242"/>
      <c r="P284" s="242"/>
      <c r="Q284" s="242"/>
      <c r="R284" s="242"/>
      <c r="S284" s="242"/>
      <c r="T284" s="242"/>
      <c r="U284" s="242"/>
      <c r="V284" s="242"/>
      <c r="W284" s="242"/>
      <c r="X284" s="242"/>
      <c r="Y284" s="242"/>
      <c r="Z284" s="242"/>
      <c r="AA284" s="242"/>
      <c r="AB284" s="242"/>
      <c r="AC284" s="242"/>
    </row>
    <row r="285" spans="1:29" s="577" customFormat="1" ht="12" customHeight="1" x14ac:dyDescent="0.25">
      <c r="A285" s="704"/>
      <c r="B285" s="704"/>
      <c r="D285" s="85"/>
      <c r="E285" s="85"/>
      <c r="F285" s="380"/>
      <c r="G285" s="380"/>
      <c r="H285" s="380"/>
      <c r="I285" s="380"/>
      <c r="J285" s="380"/>
      <c r="K285" s="242"/>
      <c r="L285" s="242"/>
      <c r="M285" s="242"/>
      <c r="N285" s="242"/>
      <c r="O285" s="242"/>
      <c r="P285" s="242"/>
      <c r="Q285" s="242"/>
      <c r="R285" s="242"/>
      <c r="S285" s="242"/>
      <c r="T285" s="242"/>
      <c r="U285" s="242"/>
      <c r="V285" s="242"/>
      <c r="W285" s="242"/>
      <c r="X285" s="242"/>
      <c r="Y285" s="242"/>
      <c r="Z285" s="242"/>
      <c r="AA285" s="242"/>
      <c r="AB285" s="242"/>
      <c r="AC285" s="242"/>
    </row>
    <row r="286" spans="1:29" s="577" customFormat="1" ht="12" customHeight="1" x14ac:dyDescent="0.25">
      <c r="A286" s="704"/>
      <c r="B286" s="704"/>
      <c r="D286" s="85"/>
      <c r="E286" s="85"/>
      <c r="F286" s="380"/>
      <c r="G286" s="380"/>
      <c r="H286" s="380"/>
      <c r="I286" s="380"/>
      <c r="J286" s="380"/>
      <c r="K286" s="242"/>
      <c r="L286" s="242"/>
      <c r="M286" s="242"/>
      <c r="N286" s="242"/>
      <c r="O286" s="242"/>
      <c r="P286" s="242"/>
      <c r="Q286" s="242"/>
      <c r="R286" s="242"/>
      <c r="S286" s="242"/>
      <c r="T286" s="242"/>
      <c r="U286" s="242"/>
      <c r="V286" s="242"/>
      <c r="W286" s="242"/>
      <c r="X286" s="242"/>
      <c r="Y286" s="242"/>
      <c r="Z286" s="242"/>
      <c r="AA286" s="242"/>
      <c r="AB286" s="242"/>
      <c r="AC286" s="242"/>
    </row>
    <row r="287" spans="1:29" s="577" customFormat="1" ht="12" customHeight="1" x14ac:dyDescent="0.25">
      <c r="A287" s="704"/>
      <c r="B287" s="704"/>
      <c r="D287" s="85"/>
      <c r="E287" s="85"/>
      <c r="F287" s="380"/>
      <c r="G287" s="380"/>
      <c r="H287" s="380"/>
      <c r="I287" s="380"/>
      <c r="J287" s="380"/>
      <c r="K287" s="242"/>
      <c r="L287" s="242"/>
      <c r="M287" s="242"/>
      <c r="N287" s="242"/>
      <c r="O287" s="242"/>
      <c r="P287" s="242"/>
      <c r="Q287" s="242"/>
      <c r="R287" s="242"/>
      <c r="S287" s="242"/>
      <c r="T287" s="242"/>
      <c r="U287" s="242"/>
      <c r="V287" s="242"/>
      <c r="W287" s="242"/>
      <c r="X287" s="242"/>
      <c r="Y287" s="242"/>
      <c r="Z287" s="242"/>
      <c r="AA287" s="242"/>
      <c r="AB287" s="242"/>
      <c r="AC287" s="242"/>
    </row>
    <row r="288" spans="1:29" s="577" customFormat="1" ht="12" customHeight="1" x14ac:dyDescent="0.25">
      <c r="A288" s="704"/>
      <c r="B288" s="704"/>
      <c r="D288" s="85"/>
      <c r="E288" s="85"/>
      <c r="F288" s="380"/>
      <c r="G288" s="380"/>
      <c r="H288" s="380"/>
      <c r="I288" s="380"/>
      <c r="J288" s="380"/>
      <c r="K288" s="242"/>
      <c r="L288" s="242"/>
      <c r="M288" s="242"/>
      <c r="N288" s="242"/>
      <c r="O288" s="242"/>
      <c r="P288" s="242"/>
      <c r="Q288" s="242"/>
      <c r="R288" s="242"/>
      <c r="S288" s="242"/>
      <c r="T288" s="242"/>
      <c r="U288" s="242"/>
      <c r="V288" s="242"/>
      <c r="W288" s="242"/>
      <c r="X288" s="242"/>
      <c r="Y288" s="242"/>
      <c r="Z288" s="242"/>
      <c r="AA288" s="242"/>
      <c r="AB288" s="242"/>
      <c r="AC288" s="242"/>
    </row>
    <row r="289" spans="1:29" s="577" customFormat="1" ht="12" customHeight="1" x14ac:dyDescent="0.25">
      <c r="A289" s="704"/>
      <c r="B289" s="704"/>
      <c r="D289" s="85"/>
      <c r="E289" s="85"/>
      <c r="F289" s="380"/>
      <c r="G289" s="380"/>
      <c r="H289" s="380"/>
      <c r="I289" s="380"/>
      <c r="J289" s="380"/>
      <c r="K289" s="242"/>
      <c r="L289" s="242"/>
      <c r="M289" s="242"/>
      <c r="N289" s="242"/>
      <c r="O289" s="242"/>
      <c r="P289" s="242"/>
      <c r="Q289" s="242"/>
      <c r="R289" s="242"/>
      <c r="S289" s="242"/>
      <c r="T289" s="242"/>
      <c r="U289" s="242"/>
      <c r="V289" s="242"/>
      <c r="W289" s="242"/>
      <c r="X289" s="242"/>
      <c r="Y289" s="242"/>
      <c r="Z289" s="242"/>
      <c r="AA289" s="242"/>
      <c r="AB289" s="242"/>
      <c r="AC289" s="242"/>
    </row>
    <row r="290" spans="1:29" s="577" customFormat="1" ht="12" customHeight="1" x14ac:dyDescent="0.25">
      <c r="A290" s="704"/>
      <c r="B290" s="704"/>
      <c r="D290" s="85"/>
      <c r="E290" s="85"/>
      <c r="F290" s="380"/>
      <c r="G290" s="380"/>
      <c r="H290" s="380"/>
      <c r="I290" s="380"/>
      <c r="J290" s="380"/>
      <c r="K290" s="242"/>
      <c r="L290" s="242"/>
      <c r="M290" s="242"/>
      <c r="N290" s="242"/>
      <c r="O290" s="242"/>
      <c r="P290" s="242"/>
      <c r="Q290" s="242"/>
      <c r="R290" s="242"/>
      <c r="S290" s="242"/>
      <c r="T290" s="242"/>
      <c r="U290" s="242"/>
      <c r="V290" s="242"/>
      <c r="W290" s="242"/>
      <c r="X290" s="242"/>
      <c r="Y290" s="242"/>
      <c r="Z290" s="242"/>
      <c r="AA290" s="242"/>
      <c r="AB290" s="242"/>
      <c r="AC290" s="242"/>
    </row>
    <row r="291" spans="1:29" s="577" customFormat="1" ht="12" customHeight="1" x14ac:dyDescent="0.25">
      <c r="A291" s="704"/>
      <c r="B291" s="704"/>
      <c r="D291" s="85"/>
      <c r="E291" s="85"/>
      <c r="F291" s="380"/>
      <c r="G291" s="380"/>
      <c r="H291" s="380"/>
      <c r="I291" s="380"/>
      <c r="J291" s="380"/>
      <c r="K291" s="242"/>
      <c r="L291" s="242"/>
      <c r="M291" s="242"/>
      <c r="N291" s="242"/>
      <c r="O291" s="242"/>
      <c r="P291" s="242"/>
      <c r="Q291" s="242"/>
      <c r="R291" s="242"/>
      <c r="S291" s="242"/>
      <c r="T291" s="242"/>
      <c r="U291" s="242"/>
      <c r="V291" s="242"/>
      <c r="W291" s="242"/>
      <c r="X291" s="242"/>
      <c r="Y291" s="242"/>
      <c r="Z291" s="242"/>
      <c r="AA291" s="242"/>
      <c r="AB291" s="242"/>
      <c r="AC291" s="242"/>
    </row>
    <row r="292" spans="1:29" s="577" customFormat="1" ht="12" customHeight="1" x14ac:dyDescent="0.25">
      <c r="A292" s="704"/>
      <c r="B292" s="704"/>
      <c r="D292" s="85"/>
      <c r="E292" s="85"/>
      <c r="F292" s="380"/>
      <c r="G292" s="380"/>
      <c r="H292" s="380"/>
      <c r="I292" s="380"/>
      <c r="J292" s="380"/>
      <c r="K292" s="242"/>
      <c r="L292" s="242"/>
      <c r="M292" s="242"/>
      <c r="N292" s="242"/>
      <c r="O292" s="242"/>
      <c r="P292" s="242"/>
      <c r="Q292" s="242"/>
      <c r="R292" s="242"/>
      <c r="S292" s="242"/>
      <c r="T292" s="242"/>
      <c r="U292" s="242"/>
      <c r="V292" s="242"/>
      <c r="W292" s="242"/>
      <c r="X292" s="242"/>
      <c r="Y292" s="242"/>
      <c r="Z292" s="242"/>
      <c r="AA292" s="242"/>
      <c r="AB292" s="242"/>
      <c r="AC292" s="242"/>
    </row>
    <row r="293" spans="1:29" s="577" customFormat="1" ht="12" customHeight="1" x14ac:dyDescent="0.25">
      <c r="A293" s="704"/>
      <c r="B293" s="704"/>
      <c r="D293" s="85"/>
      <c r="E293" s="85"/>
      <c r="F293" s="380"/>
      <c r="G293" s="380"/>
      <c r="H293" s="380"/>
      <c r="I293" s="380"/>
      <c r="J293" s="380"/>
      <c r="K293" s="242"/>
      <c r="L293" s="242"/>
      <c r="M293" s="242"/>
      <c r="N293" s="242"/>
      <c r="O293" s="242"/>
      <c r="P293" s="242"/>
      <c r="Q293" s="242"/>
      <c r="R293" s="242"/>
      <c r="S293" s="242"/>
      <c r="T293" s="242"/>
      <c r="U293" s="242"/>
      <c r="V293" s="242"/>
      <c r="W293" s="242"/>
      <c r="X293" s="242"/>
      <c r="Y293" s="242"/>
      <c r="Z293" s="242"/>
      <c r="AA293" s="242"/>
      <c r="AB293" s="242"/>
      <c r="AC293" s="242"/>
    </row>
    <row r="294" spans="1:29" s="577" customFormat="1" ht="12" customHeight="1" x14ac:dyDescent="0.25">
      <c r="A294" s="704"/>
      <c r="B294" s="704"/>
      <c r="D294" s="85"/>
      <c r="E294" s="85"/>
      <c r="F294" s="380"/>
      <c r="G294" s="380"/>
      <c r="H294" s="380"/>
      <c r="I294" s="380"/>
      <c r="J294" s="380"/>
      <c r="K294" s="242"/>
      <c r="L294" s="242"/>
      <c r="M294" s="242"/>
      <c r="N294" s="242"/>
      <c r="O294" s="242"/>
      <c r="P294" s="242"/>
      <c r="Q294" s="242"/>
      <c r="R294" s="242"/>
      <c r="S294" s="242"/>
      <c r="T294" s="242"/>
      <c r="U294" s="242"/>
      <c r="V294" s="242"/>
      <c r="W294" s="242"/>
      <c r="X294" s="242"/>
      <c r="Y294" s="242"/>
      <c r="Z294" s="242"/>
      <c r="AA294" s="242"/>
      <c r="AB294" s="242"/>
      <c r="AC294" s="242"/>
    </row>
    <row r="295" spans="1:29" s="577" customFormat="1" ht="12" customHeight="1" x14ac:dyDescent="0.25">
      <c r="A295" s="704"/>
      <c r="B295" s="704"/>
      <c r="D295" s="85"/>
      <c r="E295" s="85"/>
      <c r="F295" s="380"/>
      <c r="G295" s="380"/>
      <c r="H295" s="380"/>
      <c r="I295" s="380"/>
      <c r="J295" s="380"/>
      <c r="K295" s="242"/>
      <c r="L295" s="242"/>
      <c r="M295" s="242"/>
      <c r="N295" s="242"/>
      <c r="O295" s="242"/>
      <c r="P295" s="242"/>
      <c r="Q295" s="242"/>
      <c r="R295" s="242"/>
      <c r="S295" s="242"/>
      <c r="T295" s="242"/>
      <c r="U295" s="242"/>
      <c r="V295" s="242"/>
      <c r="W295" s="242"/>
      <c r="X295" s="242"/>
      <c r="Y295" s="242"/>
      <c r="Z295" s="242"/>
      <c r="AA295" s="242"/>
      <c r="AB295" s="242"/>
      <c r="AC295" s="242"/>
    </row>
    <row r="296" spans="1:29" s="577" customFormat="1" ht="12" customHeight="1" x14ac:dyDescent="0.25">
      <c r="A296" s="704"/>
      <c r="B296" s="704"/>
      <c r="D296" s="85"/>
      <c r="E296" s="85"/>
      <c r="F296" s="380"/>
      <c r="G296" s="380"/>
      <c r="H296" s="380"/>
      <c r="I296" s="380"/>
      <c r="J296" s="380"/>
      <c r="K296" s="242"/>
      <c r="L296" s="242"/>
      <c r="M296" s="242"/>
      <c r="N296" s="242"/>
      <c r="O296" s="242"/>
      <c r="P296" s="242"/>
      <c r="Q296" s="242"/>
      <c r="R296" s="242"/>
      <c r="S296" s="242"/>
      <c r="T296" s="242"/>
      <c r="U296" s="242"/>
      <c r="V296" s="242"/>
      <c r="W296" s="242"/>
      <c r="X296" s="242"/>
      <c r="Y296" s="242"/>
      <c r="Z296" s="242"/>
      <c r="AA296" s="242"/>
      <c r="AB296" s="242"/>
      <c r="AC296" s="242"/>
    </row>
    <row r="297" spans="1:29" s="577" customFormat="1" ht="12" customHeight="1" x14ac:dyDescent="0.25">
      <c r="A297" s="704"/>
      <c r="B297" s="704"/>
      <c r="D297" s="85"/>
      <c r="E297" s="85"/>
      <c r="F297" s="380"/>
      <c r="G297" s="380"/>
      <c r="H297" s="380"/>
      <c r="I297" s="380"/>
      <c r="J297" s="380"/>
      <c r="K297" s="242"/>
      <c r="L297" s="242"/>
      <c r="M297" s="242"/>
      <c r="N297" s="242"/>
      <c r="O297" s="242"/>
      <c r="P297" s="242"/>
      <c r="Q297" s="242"/>
      <c r="R297" s="242"/>
      <c r="S297" s="242"/>
      <c r="T297" s="242"/>
      <c r="U297" s="242"/>
      <c r="V297" s="242"/>
      <c r="W297" s="242"/>
      <c r="X297" s="242"/>
      <c r="Y297" s="242"/>
      <c r="Z297" s="242"/>
      <c r="AA297" s="242"/>
      <c r="AB297" s="242"/>
      <c r="AC297" s="242"/>
    </row>
    <row r="298" spans="1:29" s="577" customFormat="1" ht="12" customHeight="1" x14ac:dyDescent="0.25">
      <c r="A298" s="704"/>
      <c r="B298" s="704"/>
      <c r="D298" s="85"/>
      <c r="E298" s="85"/>
      <c r="F298" s="380"/>
      <c r="G298" s="380"/>
      <c r="H298" s="380"/>
      <c r="I298" s="380"/>
      <c r="J298" s="380"/>
      <c r="K298" s="242"/>
      <c r="L298" s="242"/>
      <c r="M298" s="242"/>
      <c r="N298" s="242"/>
      <c r="O298" s="242"/>
      <c r="P298" s="242"/>
      <c r="Q298" s="242"/>
      <c r="R298" s="242"/>
      <c r="S298" s="242"/>
      <c r="T298" s="242"/>
      <c r="U298" s="242"/>
      <c r="V298" s="242"/>
      <c r="W298" s="242"/>
      <c r="X298" s="242"/>
      <c r="Y298" s="242"/>
      <c r="Z298" s="242"/>
      <c r="AA298" s="242"/>
      <c r="AB298" s="242"/>
      <c r="AC298" s="242"/>
    </row>
    <row r="299" spans="1:29" s="577" customFormat="1" ht="12" customHeight="1" x14ac:dyDescent="0.25">
      <c r="A299" s="704"/>
      <c r="B299" s="704"/>
      <c r="D299" s="85"/>
      <c r="E299" s="85"/>
      <c r="F299" s="380"/>
      <c r="G299" s="380"/>
      <c r="H299" s="380"/>
      <c r="I299" s="380"/>
      <c r="J299" s="380"/>
      <c r="K299" s="242"/>
      <c r="L299" s="242"/>
      <c r="M299" s="242"/>
      <c r="N299" s="242"/>
      <c r="O299" s="242"/>
      <c r="P299" s="242"/>
      <c r="Q299" s="242"/>
      <c r="R299" s="242"/>
      <c r="S299" s="242"/>
      <c r="T299" s="242"/>
      <c r="U299" s="242"/>
      <c r="V299" s="242"/>
      <c r="W299" s="242"/>
      <c r="X299" s="242"/>
      <c r="Y299" s="242"/>
      <c r="Z299" s="242"/>
      <c r="AA299" s="242"/>
      <c r="AB299" s="242"/>
      <c r="AC299" s="242"/>
    </row>
    <row r="300" spans="1:29" s="577" customFormat="1" ht="12" customHeight="1" x14ac:dyDescent="0.25">
      <c r="A300" s="704"/>
      <c r="B300" s="704"/>
      <c r="D300" s="85"/>
      <c r="E300" s="85"/>
      <c r="F300" s="380"/>
      <c r="G300" s="380"/>
      <c r="H300" s="380"/>
      <c r="I300" s="380"/>
      <c r="J300" s="380"/>
      <c r="K300" s="242"/>
      <c r="L300" s="242"/>
      <c r="M300" s="242"/>
      <c r="N300" s="242"/>
      <c r="O300" s="242"/>
      <c r="P300" s="242"/>
      <c r="Q300" s="242"/>
      <c r="R300" s="242"/>
      <c r="S300" s="242"/>
      <c r="T300" s="242"/>
      <c r="U300" s="242"/>
      <c r="V300" s="242"/>
      <c r="W300" s="242"/>
      <c r="X300" s="242"/>
      <c r="Y300" s="242"/>
      <c r="Z300" s="242"/>
      <c r="AA300" s="242"/>
      <c r="AB300" s="242"/>
      <c r="AC300" s="242"/>
    </row>
    <row r="301" spans="1:29" s="577" customFormat="1" ht="12" customHeight="1" x14ac:dyDescent="0.25">
      <c r="A301" s="704"/>
      <c r="B301" s="704"/>
      <c r="D301" s="85"/>
      <c r="E301" s="85"/>
      <c r="F301" s="380"/>
      <c r="G301" s="380"/>
      <c r="H301" s="380"/>
      <c r="I301" s="380"/>
      <c r="J301" s="380"/>
      <c r="K301" s="242"/>
      <c r="L301" s="242"/>
      <c r="M301" s="242"/>
      <c r="N301" s="242"/>
      <c r="O301" s="242"/>
      <c r="P301" s="242"/>
      <c r="Q301" s="242"/>
      <c r="R301" s="242"/>
      <c r="S301" s="242"/>
      <c r="T301" s="242"/>
      <c r="U301" s="242"/>
      <c r="V301" s="242"/>
      <c r="W301" s="242"/>
      <c r="X301" s="242"/>
      <c r="Y301" s="242"/>
      <c r="Z301" s="242"/>
      <c r="AA301" s="242"/>
      <c r="AB301" s="242"/>
      <c r="AC301" s="242"/>
    </row>
    <row r="302" spans="1:29" s="577" customFormat="1" ht="12" customHeight="1" x14ac:dyDescent="0.25">
      <c r="A302" s="704"/>
      <c r="B302" s="704"/>
      <c r="D302" s="85"/>
      <c r="E302" s="85"/>
      <c r="F302" s="380"/>
      <c r="G302" s="380"/>
      <c r="H302" s="380"/>
      <c r="I302" s="380"/>
      <c r="J302" s="380"/>
      <c r="K302" s="242"/>
      <c r="L302" s="242"/>
      <c r="M302" s="242"/>
      <c r="N302" s="242"/>
      <c r="O302" s="242"/>
      <c r="P302" s="242"/>
      <c r="Q302" s="242"/>
      <c r="R302" s="242"/>
      <c r="S302" s="242"/>
      <c r="T302" s="242"/>
      <c r="U302" s="242"/>
      <c r="V302" s="242"/>
      <c r="W302" s="242"/>
      <c r="X302" s="242"/>
      <c r="Y302" s="242"/>
      <c r="Z302" s="242"/>
      <c r="AA302" s="242"/>
      <c r="AB302" s="242"/>
      <c r="AC302" s="242"/>
    </row>
    <row r="303" spans="1:29" s="577" customFormat="1" ht="12" customHeight="1" x14ac:dyDescent="0.25">
      <c r="A303" s="704"/>
      <c r="B303" s="704"/>
      <c r="D303" s="85"/>
      <c r="E303" s="85"/>
      <c r="F303" s="380"/>
      <c r="G303" s="380"/>
      <c r="H303" s="380"/>
      <c r="I303" s="380"/>
      <c r="J303" s="380"/>
      <c r="K303" s="242"/>
      <c r="L303" s="242"/>
      <c r="M303" s="242"/>
      <c r="N303" s="242"/>
      <c r="O303" s="242"/>
      <c r="P303" s="242"/>
      <c r="Q303" s="242"/>
      <c r="R303" s="242"/>
      <c r="S303" s="242"/>
      <c r="T303" s="242"/>
      <c r="U303" s="242"/>
      <c r="V303" s="242"/>
      <c r="W303" s="242"/>
      <c r="X303" s="242"/>
      <c r="Y303" s="242"/>
      <c r="Z303" s="242"/>
      <c r="AA303" s="242"/>
      <c r="AB303" s="242"/>
      <c r="AC303" s="242"/>
    </row>
    <row r="304" spans="1:29" s="577" customFormat="1" ht="12" customHeight="1" x14ac:dyDescent="0.25">
      <c r="A304" s="704"/>
      <c r="B304" s="704"/>
      <c r="D304" s="85"/>
      <c r="E304" s="85"/>
      <c r="F304" s="380"/>
      <c r="G304" s="380"/>
      <c r="H304" s="380"/>
      <c r="I304" s="380"/>
      <c r="J304" s="380"/>
      <c r="K304" s="242"/>
      <c r="L304" s="242"/>
      <c r="M304" s="242"/>
      <c r="N304" s="242"/>
      <c r="O304" s="242"/>
      <c r="P304" s="242"/>
      <c r="Q304" s="242"/>
      <c r="R304" s="242"/>
      <c r="S304" s="242"/>
      <c r="T304" s="242"/>
      <c r="U304" s="242"/>
      <c r="V304" s="242"/>
      <c r="W304" s="242"/>
      <c r="X304" s="242"/>
      <c r="Y304" s="242"/>
      <c r="Z304" s="242"/>
      <c r="AA304" s="242"/>
      <c r="AB304" s="242"/>
      <c r="AC304" s="242"/>
    </row>
    <row r="305" spans="1:29" s="577" customFormat="1" ht="12" customHeight="1" x14ac:dyDescent="0.25">
      <c r="A305" s="704"/>
      <c r="B305" s="704"/>
      <c r="D305" s="85"/>
      <c r="E305" s="85"/>
      <c r="F305" s="380"/>
      <c r="G305" s="380"/>
      <c r="H305" s="380"/>
      <c r="I305" s="380"/>
      <c r="J305" s="380"/>
      <c r="K305" s="242"/>
      <c r="L305" s="242"/>
      <c r="M305" s="242"/>
      <c r="N305" s="242"/>
      <c r="O305" s="242"/>
      <c r="P305" s="242"/>
      <c r="Q305" s="242"/>
      <c r="R305" s="242"/>
      <c r="S305" s="242"/>
      <c r="T305" s="242"/>
      <c r="U305" s="242"/>
      <c r="V305" s="242"/>
      <c r="W305" s="242"/>
      <c r="X305" s="242"/>
      <c r="Y305" s="242"/>
      <c r="Z305" s="242"/>
      <c r="AA305" s="242"/>
      <c r="AB305" s="242"/>
      <c r="AC305" s="242"/>
    </row>
    <row r="306" spans="1:29" s="577" customFormat="1" ht="12" customHeight="1" x14ac:dyDescent="0.25">
      <c r="A306" s="704"/>
      <c r="B306" s="704"/>
      <c r="D306" s="85"/>
      <c r="E306" s="85"/>
      <c r="F306" s="380"/>
      <c r="G306" s="380"/>
      <c r="H306" s="380"/>
      <c r="I306" s="380"/>
      <c r="J306" s="380"/>
      <c r="K306" s="242"/>
      <c r="L306" s="242"/>
      <c r="M306" s="242"/>
      <c r="N306" s="242"/>
      <c r="O306" s="242"/>
      <c r="P306" s="242"/>
      <c r="Q306" s="242"/>
      <c r="R306" s="242"/>
      <c r="S306" s="242"/>
      <c r="T306" s="242"/>
      <c r="U306" s="242"/>
      <c r="V306" s="242"/>
      <c r="W306" s="242"/>
      <c r="X306" s="242"/>
      <c r="Y306" s="242"/>
      <c r="Z306" s="242"/>
      <c r="AA306" s="242"/>
      <c r="AB306" s="242"/>
      <c r="AC306" s="242"/>
    </row>
    <row r="307" spans="1:29" s="577" customFormat="1" ht="12" customHeight="1" x14ac:dyDescent="0.25">
      <c r="A307" s="704"/>
      <c r="B307" s="704"/>
      <c r="D307" s="85"/>
      <c r="E307" s="85"/>
      <c r="F307" s="380"/>
      <c r="G307" s="380"/>
      <c r="H307" s="380"/>
      <c r="I307" s="380"/>
      <c r="J307" s="380"/>
      <c r="K307" s="242"/>
      <c r="L307" s="242"/>
      <c r="M307" s="242"/>
      <c r="N307" s="242"/>
      <c r="O307" s="242"/>
      <c r="P307" s="242"/>
      <c r="Q307" s="242"/>
      <c r="R307" s="242"/>
      <c r="S307" s="242"/>
      <c r="T307" s="242"/>
      <c r="U307" s="242"/>
      <c r="V307" s="242"/>
      <c r="W307" s="242"/>
      <c r="X307" s="242"/>
      <c r="Y307" s="242"/>
      <c r="Z307" s="242"/>
      <c r="AA307" s="242"/>
      <c r="AB307" s="242"/>
      <c r="AC307" s="242"/>
    </row>
    <row r="308" spans="1:29" s="577" customFormat="1" ht="12" customHeight="1" x14ac:dyDescent="0.25">
      <c r="A308" s="704"/>
      <c r="B308" s="704"/>
      <c r="D308" s="85"/>
      <c r="E308" s="85"/>
      <c r="F308" s="380"/>
      <c r="G308" s="380"/>
      <c r="H308" s="380"/>
      <c r="I308" s="380"/>
      <c r="J308" s="380"/>
      <c r="K308" s="242"/>
      <c r="L308" s="242"/>
      <c r="M308" s="242"/>
      <c r="N308" s="242"/>
      <c r="O308" s="242"/>
      <c r="P308" s="242"/>
      <c r="Q308" s="242"/>
      <c r="R308" s="242"/>
      <c r="S308" s="242"/>
      <c r="T308" s="242"/>
      <c r="U308" s="242"/>
      <c r="V308" s="242"/>
      <c r="W308" s="242"/>
      <c r="X308" s="242"/>
      <c r="Y308" s="242"/>
      <c r="Z308" s="242"/>
      <c r="AA308" s="242"/>
      <c r="AB308" s="242"/>
      <c r="AC308" s="242"/>
    </row>
    <row r="309" spans="1:29" s="577" customFormat="1" ht="12" customHeight="1" x14ac:dyDescent="0.25">
      <c r="A309" s="704"/>
      <c r="B309" s="704"/>
      <c r="D309" s="85"/>
      <c r="E309" s="85"/>
      <c r="F309" s="380"/>
      <c r="G309" s="380"/>
      <c r="H309" s="380"/>
      <c r="I309" s="380"/>
      <c r="J309" s="380"/>
      <c r="K309" s="242"/>
      <c r="L309" s="242"/>
      <c r="M309" s="242"/>
      <c r="N309" s="242"/>
      <c r="O309" s="242"/>
      <c r="P309" s="242"/>
      <c r="Q309" s="242"/>
      <c r="R309" s="242"/>
      <c r="S309" s="242"/>
      <c r="T309" s="242"/>
      <c r="U309" s="242"/>
      <c r="V309" s="242"/>
      <c r="W309" s="242"/>
      <c r="X309" s="242"/>
      <c r="Y309" s="242"/>
      <c r="Z309" s="242"/>
      <c r="AA309" s="242"/>
      <c r="AB309" s="242"/>
      <c r="AC309" s="242"/>
    </row>
    <row r="310" spans="1:29" s="577" customFormat="1" ht="12" customHeight="1" x14ac:dyDescent="0.25">
      <c r="A310" s="704"/>
      <c r="B310" s="704"/>
      <c r="D310" s="85"/>
      <c r="E310" s="85"/>
      <c r="F310" s="380"/>
      <c r="G310" s="380"/>
      <c r="H310" s="380"/>
      <c r="I310" s="380"/>
      <c r="J310" s="380"/>
      <c r="K310" s="242"/>
      <c r="L310" s="242"/>
      <c r="M310" s="242"/>
      <c r="N310" s="242"/>
      <c r="O310" s="242"/>
      <c r="P310" s="242"/>
      <c r="Q310" s="242"/>
      <c r="R310" s="242"/>
      <c r="S310" s="242"/>
      <c r="T310" s="242"/>
      <c r="U310" s="242"/>
      <c r="V310" s="242"/>
      <c r="W310" s="242"/>
      <c r="X310" s="242"/>
      <c r="Y310" s="242"/>
      <c r="Z310" s="242"/>
      <c r="AA310" s="242"/>
      <c r="AB310" s="242"/>
      <c r="AC310" s="242"/>
    </row>
    <row r="311" spans="1:29" s="577" customFormat="1" ht="12" customHeight="1" x14ac:dyDescent="0.25">
      <c r="A311" s="704"/>
      <c r="B311" s="704"/>
      <c r="D311" s="85"/>
      <c r="E311" s="85"/>
      <c r="F311" s="380"/>
      <c r="G311" s="380"/>
      <c r="H311" s="380"/>
      <c r="I311" s="380"/>
      <c r="J311" s="380"/>
      <c r="K311" s="242"/>
      <c r="L311" s="242"/>
      <c r="M311" s="242"/>
      <c r="N311" s="242"/>
      <c r="O311" s="242"/>
      <c r="P311" s="242"/>
      <c r="Q311" s="242"/>
      <c r="R311" s="242"/>
      <c r="S311" s="242"/>
      <c r="T311" s="242"/>
      <c r="U311" s="242"/>
      <c r="V311" s="242"/>
      <c r="W311" s="242"/>
      <c r="X311" s="242"/>
      <c r="Y311" s="242"/>
      <c r="Z311" s="242"/>
      <c r="AA311" s="242"/>
      <c r="AB311" s="242"/>
      <c r="AC311" s="242"/>
    </row>
    <row r="312" spans="1:29" s="577" customFormat="1" ht="12" customHeight="1" x14ac:dyDescent="0.25">
      <c r="A312" s="704"/>
      <c r="B312" s="704"/>
      <c r="D312" s="85"/>
      <c r="E312" s="85"/>
      <c r="F312" s="380"/>
      <c r="G312" s="380"/>
      <c r="H312" s="380"/>
      <c r="I312" s="380"/>
      <c r="J312" s="380"/>
      <c r="K312" s="242"/>
      <c r="L312" s="242"/>
      <c r="M312" s="242"/>
      <c r="N312" s="242"/>
      <c r="O312" s="242"/>
      <c r="P312" s="242"/>
      <c r="Q312" s="242"/>
      <c r="R312" s="242"/>
      <c r="S312" s="242"/>
      <c r="T312" s="242"/>
      <c r="U312" s="242"/>
      <c r="V312" s="242"/>
      <c r="W312" s="242"/>
      <c r="X312" s="242"/>
      <c r="Y312" s="242"/>
      <c r="Z312" s="242"/>
      <c r="AA312" s="242"/>
      <c r="AB312" s="242"/>
      <c r="AC312" s="242"/>
    </row>
    <row r="313" spans="1:29" s="577" customFormat="1" ht="12" customHeight="1" x14ac:dyDescent="0.25">
      <c r="A313" s="704"/>
      <c r="B313" s="704"/>
      <c r="D313" s="85"/>
      <c r="E313" s="85"/>
      <c r="F313" s="380"/>
      <c r="G313" s="380"/>
      <c r="H313" s="380"/>
      <c r="I313" s="380"/>
      <c r="J313" s="380"/>
      <c r="K313" s="242"/>
      <c r="L313" s="242"/>
      <c r="M313" s="242"/>
      <c r="N313" s="242"/>
      <c r="O313" s="242"/>
      <c r="P313" s="242"/>
      <c r="Q313" s="242"/>
      <c r="R313" s="242"/>
      <c r="S313" s="242"/>
      <c r="T313" s="242"/>
      <c r="U313" s="242"/>
      <c r="V313" s="242"/>
      <c r="W313" s="242"/>
      <c r="X313" s="242"/>
      <c r="Y313" s="242"/>
      <c r="Z313" s="242"/>
      <c r="AA313" s="242"/>
      <c r="AB313" s="242"/>
      <c r="AC313" s="242"/>
    </row>
    <row r="314" spans="1:29" s="577" customFormat="1" ht="12" customHeight="1" x14ac:dyDescent="0.25">
      <c r="A314" s="704"/>
      <c r="B314" s="704"/>
      <c r="D314" s="85"/>
      <c r="E314" s="85"/>
      <c r="F314" s="380"/>
      <c r="G314" s="380"/>
      <c r="H314" s="380"/>
      <c r="I314" s="380"/>
      <c r="J314" s="380"/>
      <c r="K314" s="242"/>
      <c r="L314" s="242"/>
      <c r="M314" s="242"/>
      <c r="N314" s="242"/>
      <c r="O314" s="242"/>
      <c r="P314" s="242"/>
      <c r="Q314" s="242"/>
      <c r="R314" s="242"/>
      <c r="S314" s="242"/>
      <c r="T314" s="242"/>
      <c r="U314" s="242"/>
      <c r="V314" s="242"/>
      <c r="W314" s="242"/>
      <c r="X314" s="242"/>
      <c r="Y314" s="242"/>
      <c r="Z314" s="242"/>
      <c r="AA314" s="242"/>
      <c r="AB314" s="242"/>
      <c r="AC314" s="242"/>
    </row>
    <row r="315" spans="1:29" s="577" customFormat="1" ht="12" customHeight="1" x14ac:dyDescent="0.25">
      <c r="A315" s="704"/>
      <c r="B315" s="704"/>
      <c r="D315" s="85"/>
      <c r="E315" s="85"/>
      <c r="F315" s="380"/>
      <c r="G315" s="380"/>
      <c r="H315" s="380"/>
      <c r="I315" s="380"/>
      <c r="J315" s="380"/>
      <c r="K315" s="242"/>
      <c r="L315" s="242"/>
      <c r="M315" s="242"/>
      <c r="N315" s="242"/>
      <c r="O315" s="242"/>
      <c r="P315" s="242"/>
      <c r="Q315" s="242"/>
      <c r="R315" s="242"/>
      <c r="S315" s="242"/>
      <c r="T315" s="242"/>
      <c r="U315" s="242"/>
      <c r="V315" s="242"/>
      <c r="W315" s="242"/>
      <c r="X315" s="242"/>
      <c r="Y315" s="242"/>
      <c r="Z315" s="242"/>
      <c r="AA315" s="242"/>
      <c r="AB315" s="242"/>
      <c r="AC315" s="242"/>
    </row>
    <row r="316" spans="1:29" s="577" customFormat="1" ht="12" customHeight="1" x14ac:dyDescent="0.25">
      <c r="A316" s="704"/>
      <c r="B316" s="704"/>
      <c r="D316" s="85"/>
      <c r="E316" s="85"/>
      <c r="F316" s="380"/>
      <c r="G316" s="380"/>
      <c r="H316" s="380"/>
      <c r="I316" s="380"/>
      <c r="J316" s="380"/>
      <c r="K316" s="242"/>
      <c r="L316" s="242"/>
      <c r="M316" s="242"/>
      <c r="N316" s="242"/>
      <c r="O316" s="242"/>
      <c r="P316" s="242"/>
      <c r="Q316" s="242"/>
      <c r="R316" s="242"/>
      <c r="S316" s="242"/>
      <c r="T316" s="242"/>
      <c r="U316" s="242"/>
      <c r="V316" s="242"/>
      <c r="W316" s="242"/>
      <c r="X316" s="242"/>
      <c r="Y316" s="242"/>
      <c r="Z316" s="242"/>
      <c r="AA316" s="242"/>
      <c r="AB316" s="242"/>
      <c r="AC316" s="242"/>
    </row>
    <row r="317" spans="1:29" s="577" customFormat="1" ht="12" customHeight="1" x14ac:dyDescent="0.25">
      <c r="A317" s="704"/>
      <c r="B317" s="704"/>
      <c r="D317" s="85"/>
      <c r="E317" s="85"/>
      <c r="F317" s="380"/>
      <c r="G317" s="380"/>
      <c r="H317" s="380"/>
      <c r="I317" s="380"/>
      <c r="J317" s="380"/>
      <c r="K317" s="242"/>
      <c r="L317" s="242"/>
      <c r="M317" s="242"/>
      <c r="N317" s="242"/>
      <c r="O317" s="242"/>
      <c r="P317" s="242"/>
      <c r="Q317" s="242"/>
      <c r="R317" s="242"/>
      <c r="S317" s="242"/>
      <c r="T317" s="242"/>
      <c r="U317" s="242"/>
      <c r="V317" s="242"/>
      <c r="W317" s="242"/>
      <c r="X317" s="242"/>
      <c r="Y317" s="242"/>
      <c r="Z317" s="242"/>
      <c r="AA317" s="242"/>
      <c r="AB317" s="242"/>
      <c r="AC317" s="242"/>
    </row>
    <row r="318" spans="1:29" s="577" customFormat="1" ht="12" customHeight="1" x14ac:dyDescent="0.25">
      <c r="A318" s="704"/>
      <c r="B318" s="704"/>
      <c r="D318" s="85"/>
      <c r="E318" s="85"/>
      <c r="F318" s="380"/>
      <c r="G318" s="380"/>
      <c r="H318" s="380"/>
      <c r="I318" s="380"/>
      <c r="J318" s="380"/>
      <c r="K318" s="242"/>
      <c r="L318" s="242"/>
      <c r="M318" s="242"/>
      <c r="N318" s="242"/>
      <c r="O318" s="242"/>
      <c r="P318" s="242"/>
      <c r="Q318" s="242"/>
      <c r="R318" s="242"/>
      <c r="S318" s="242"/>
      <c r="T318" s="242"/>
      <c r="U318" s="242"/>
      <c r="V318" s="242"/>
      <c r="W318" s="242"/>
      <c r="X318" s="242"/>
      <c r="Y318" s="242"/>
      <c r="Z318" s="242"/>
      <c r="AA318" s="242"/>
      <c r="AB318" s="242"/>
      <c r="AC318" s="242"/>
    </row>
    <row r="319" spans="1:29" s="577" customFormat="1" ht="12" customHeight="1" x14ac:dyDescent="0.25">
      <c r="A319" s="704"/>
      <c r="B319" s="704"/>
      <c r="D319" s="85"/>
      <c r="E319" s="85"/>
      <c r="F319" s="380"/>
      <c r="G319" s="380"/>
      <c r="H319" s="380"/>
      <c r="I319" s="380"/>
      <c r="J319" s="380"/>
      <c r="K319" s="242"/>
      <c r="L319" s="242"/>
      <c r="M319" s="242"/>
      <c r="N319" s="242"/>
      <c r="O319" s="242"/>
      <c r="P319" s="242"/>
      <c r="Q319" s="242"/>
      <c r="R319" s="242"/>
      <c r="S319" s="242"/>
      <c r="T319" s="242"/>
      <c r="U319" s="242"/>
      <c r="V319" s="242"/>
      <c r="W319" s="242"/>
      <c r="X319" s="242"/>
      <c r="Y319" s="242"/>
      <c r="Z319" s="242"/>
      <c r="AA319" s="242"/>
      <c r="AB319" s="242"/>
      <c r="AC319" s="242"/>
    </row>
    <row r="320" spans="1:29" s="577" customFormat="1" ht="12" customHeight="1" x14ac:dyDescent="0.25">
      <c r="A320" s="704"/>
      <c r="B320" s="704"/>
      <c r="D320" s="85"/>
      <c r="E320" s="85"/>
      <c r="F320" s="380"/>
      <c r="G320" s="380"/>
      <c r="H320" s="380"/>
      <c r="I320" s="380"/>
      <c r="J320" s="380"/>
      <c r="K320" s="242"/>
      <c r="L320" s="242"/>
      <c r="M320" s="242"/>
      <c r="N320" s="242"/>
      <c r="O320" s="242"/>
      <c r="P320" s="242"/>
      <c r="Q320" s="242"/>
      <c r="R320" s="242"/>
      <c r="S320" s="242"/>
      <c r="T320" s="242"/>
      <c r="U320" s="242"/>
      <c r="V320" s="242"/>
      <c r="W320" s="242"/>
      <c r="X320" s="242"/>
      <c r="Y320" s="242"/>
      <c r="Z320" s="242"/>
      <c r="AA320" s="242"/>
      <c r="AB320" s="242"/>
      <c r="AC320" s="242"/>
    </row>
    <row r="321" spans="1:29" s="577" customFormat="1" ht="12" customHeight="1" x14ac:dyDescent="0.25">
      <c r="A321" s="704"/>
      <c r="B321" s="704"/>
      <c r="D321" s="85"/>
      <c r="E321" s="85"/>
      <c r="F321" s="380"/>
      <c r="G321" s="380"/>
      <c r="H321" s="380"/>
      <c r="I321" s="380"/>
      <c r="J321" s="380"/>
      <c r="K321" s="242"/>
      <c r="L321" s="242"/>
      <c r="M321" s="242"/>
      <c r="N321" s="242"/>
      <c r="O321" s="242"/>
      <c r="P321" s="242"/>
      <c r="Q321" s="242"/>
      <c r="R321" s="242"/>
      <c r="S321" s="242"/>
      <c r="T321" s="242"/>
      <c r="U321" s="242"/>
      <c r="V321" s="242"/>
      <c r="W321" s="242"/>
      <c r="X321" s="242"/>
      <c r="Y321" s="242"/>
      <c r="Z321" s="242"/>
      <c r="AA321" s="242"/>
      <c r="AB321" s="242"/>
      <c r="AC321" s="242"/>
    </row>
    <row r="322" spans="1:29" s="577" customFormat="1" ht="12" customHeight="1" x14ac:dyDescent="0.25">
      <c r="A322" s="704"/>
      <c r="B322" s="704"/>
      <c r="D322" s="85"/>
      <c r="E322" s="85"/>
      <c r="F322" s="380"/>
      <c r="G322" s="380"/>
      <c r="H322" s="380"/>
      <c r="I322" s="380"/>
      <c r="J322" s="380"/>
      <c r="K322" s="242"/>
      <c r="L322" s="242"/>
      <c r="M322" s="242"/>
      <c r="N322" s="242"/>
      <c r="O322" s="242"/>
      <c r="P322" s="242"/>
      <c r="Q322" s="242"/>
      <c r="R322" s="242"/>
      <c r="S322" s="242"/>
      <c r="T322" s="242"/>
      <c r="U322" s="242"/>
      <c r="V322" s="242"/>
      <c r="W322" s="242"/>
      <c r="X322" s="242"/>
      <c r="Y322" s="242"/>
      <c r="Z322" s="242"/>
      <c r="AA322" s="242"/>
      <c r="AB322" s="242"/>
      <c r="AC322" s="242"/>
    </row>
    <row r="323" spans="1:29" s="577" customFormat="1" ht="12" customHeight="1" x14ac:dyDescent="0.25">
      <c r="A323" s="704"/>
      <c r="B323" s="704"/>
      <c r="D323" s="85"/>
      <c r="E323" s="85"/>
      <c r="F323" s="380"/>
      <c r="G323" s="380"/>
      <c r="H323" s="380"/>
      <c r="I323" s="380"/>
      <c r="J323" s="380"/>
      <c r="K323" s="242"/>
      <c r="L323" s="242"/>
      <c r="M323" s="242"/>
      <c r="N323" s="242"/>
      <c r="O323" s="242"/>
      <c r="P323" s="242"/>
      <c r="Q323" s="242"/>
      <c r="R323" s="242"/>
      <c r="S323" s="242"/>
      <c r="T323" s="242"/>
      <c r="U323" s="242"/>
      <c r="V323" s="242"/>
      <c r="W323" s="242"/>
      <c r="X323" s="242"/>
      <c r="Y323" s="242"/>
      <c r="Z323" s="242"/>
      <c r="AA323" s="242"/>
      <c r="AB323" s="242"/>
      <c r="AC323" s="242"/>
    </row>
    <row r="324" spans="1:29" s="577" customFormat="1" ht="12" customHeight="1" x14ac:dyDescent="0.25">
      <c r="A324" s="704"/>
      <c r="B324" s="704"/>
      <c r="D324" s="85"/>
      <c r="E324" s="85"/>
      <c r="F324" s="380"/>
      <c r="G324" s="380"/>
      <c r="H324" s="380"/>
      <c r="I324" s="380"/>
      <c r="J324" s="380"/>
      <c r="K324" s="242"/>
      <c r="L324" s="242"/>
      <c r="M324" s="242"/>
      <c r="N324" s="242"/>
      <c r="O324" s="242"/>
      <c r="P324" s="242"/>
      <c r="Q324" s="242"/>
      <c r="R324" s="242"/>
      <c r="S324" s="242"/>
      <c r="T324" s="242"/>
      <c r="U324" s="242"/>
      <c r="V324" s="242"/>
      <c r="W324" s="242"/>
      <c r="X324" s="242"/>
      <c r="Y324" s="242"/>
      <c r="Z324" s="242"/>
      <c r="AA324" s="242"/>
      <c r="AB324" s="242"/>
      <c r="AC324" s="242"/>
    </row>
    <row r="325" spans="1:29" s="577" customFormat="1" ht="12" customHeight="1" x14ac:dyDescent="0.25">
      <c r="A325" s="704"/>
      <c r="B325" s="704"/>
      <c r="D325" s="85"/>
      <c r="E325" s="85"/>
      <c r="F325" s="380"/>
      <c r="G325" s="380"/>
      <c r="H325" s="380"/>
      <c r="I325" s="380"/>
      <c r="J325" s="380"/>
      <c r="K325" s="242"/>
      <c r="L325" s="242"/>
      <c r="M325" s="242"/>
      <c r="N325" s="242"/>
      <c r="O325" s="242"/>
      <c r="P325" s="242"/>
      <c r="Q325" s="242"/>
      <c r="R325" s="242"/>
      <c r="S325" s="242"/>
      <c r="T325" s="242"/>
      <c r="U325" s="242"/>
      <c r="V325" s="242"/>
      <c r="W325" s="242"/>
      <c r="X325" s="242"/>
      <c r="Y325" s="242"/>
      <c r="Z325" s="242"/>
      <c r="AA325" s="242"/>
      <c r="AB325" s="242"/>
      <c r="AC325" s="242"/>
    </row>
    <row r="326" spans="1:29" s="577" customFormat="1" ht="12" customHeight="1" x14ac:dyDescent="0.25">
      <c r="A326" s="704"/>
      <c r="B326" s="704"/>
      <c r="D326" s="85"/>
      <c r="E326" s="85"/>
      <c r="F326" s="380"/>
      <c r="G326" s="380"/>
      <c r="H326" s="380"/>
      <c r="I326" s="380"/>
      <c r="J326" s="380"/>
      <c r="K326" s="242"/>
      <c r="L326" s="242"/>
      <c r="M326" s="242"/>
      <c r="N326" s="242"/>
      <c r="O326" s="242"/>
      <c r="P326" s="242"/>
      <c r="Q326" s="242"/>
      <c r="R326" s="242"/>
      <c r="S326" s="242"/>
      <c r="T326" s="242"/>
      <c r="U326" s="242"/>
      <c r="V326" s="242"/>
      <c r="W326" s="242"/>
      <c r="X326" s="242"/>
      <c r="Y326" s="242"/>
      <c r="Z326" s="242"/>
      <c r="AA326" s="242"/>
      <c r="AB326" s="242"/>
      <c r="AC326" s="242"/>
    </row>
    <row r="327" spans="1:29" s="577" customFormat="1" ht="12" customHeight="1" x14ac:dyDescent="0.25">
      <c r="A327" s="704"/>
      <c r="B327" s="704"/>
      <c r="D327" s="85"/>
      <c r="E327" s="85"/>
      <c r="F327" s="380"/>
      <c r="G327" s="380"/>
      <c r="H327" s="380"/>
      <c r="I327" s="380"/>
      <c r="J327" s="380"/>
      <c r="K327" s="242"/>
      <c r="L327" s="242"/>
      <c r="M327" s="242"/>
      <c r="N327" s="242"/>
      <c r="O327" s="242"/>
      <c r="P327" s="242"/>
      <c r="Q327" s="242"/>
      <c r="R327" s="242"/>
      <c r="S327" s="242"/>
      <c r="T327" s="242"/>
      <c r="U327" s="242"/>
      <c r="V327" s="242"/>
      <c r="W327" s="242"/>
      <c r="X327" s="242"/>
      <c r="Y327" s="242"/>
      <c r="Z327" s="242"/>
      <c r="AA327" s="242"/>
      <c r="AB327" s="242"/>
      <c r="AC327" s="242"/>
    </row>
    <row r="328" spans="1:29" s="577" customFormat="1" ht="12" customHeight="1" x14ac:dyDescent="0.25">
      <c r="A328" s="704"/>
      <c r="B328" s="704"/>
      <c r="D328" s="85"/>
      <c r="E328" s="85"/>
      <c r="F328" s="380"/>
      <c r="G328" s="380"/>
      <c r="H328" s="380"/>
      <c r="I328" s="380"/>
      <c r="J328" s="380"/>
      <c r="K328" s="242"/>
      <c r="L328" s="242"/>
      <c r="M328" s="242"/>
      <c r="N328" s="242"/>
      <c r="O328" s="242"/>
      <c r="P328" s="242"/>
      <c r="Q328" s="242"/>
      <c r="R328" s="242"/>
      <c r="S328" s="242"/>
      <c r="T328" s="242"/>
      <c r="U328" s="242"/>
      <c r="V328" s="242"/>
      <c r="W328" s="242"/>
      <c r="X328" s="242"/>
      <c r="Y328" s="242"/>
      <c r="Z328" s="242"/>
      <c r="AA328" s="242"/>
      <c r="AB328" s="242"/>
      <c r="AC328" s="242"/>
    </row>
    <row r="329" spans="1:29" s="577" customFormat="1" ht="12" customHeight="1" x14ac:dyDescent="0.25">
      <c r="A329" s="704"/>
      <c r="B329" s="704"/>
      <c r="D329" s="85"/>
      <c r="E329" s="85"/>
      <c r="F329" s="380"/>
      <c r="G329" s="380"/>
      <c r="H329" s="380"/>
      <c r="I329" s="380"/>
      <c r="J329" s="380"/>
      <c r="K329" s="242"/>
      <c r="L329" s="242"/>
      <c r="M329" s="242"/>
      <c r="N329" s="242"/>
      <c r="O329" s="242"/>
      <c r="P329" s="242"/>
      <c r="Q329" s="242"/>
      <c r="R329" s="242"/>
      <c r="S329" s="242"/>
      <c r="T329" s="242"/>
      <c r="U329" s="242"/>
      <c r="V329" s="242"/>
      <c r="W329" s="242"/>
      <c r="X329" s="242"/>
      <c r="Y329" s="242"/>
      <c r="Z329" s="242"/>
      <c r="AA329" s="242"/>
      <c r="AB329" s="242"/>
      <c r="AC329" s="242"/>
    </row>
    <row r="330" spans="1:29" s="577" customFormat="1" ht="12" customHeight="1" x14ac:dyDescent="0.25">
      <c r="A330" s="704"/>
      <c r="B330" s="704"/>
      <c r="D330" s="85"/>
      <c r="E330" s="85"/>
      <c r="F330" s="380"/>
      <c r="G330" s="380"/>
      <c r="H330" s="380"/>
      <c r="I330" s="380"/>
      <c r="J330" s="380"/>
      <c r="K330" s="242"/>
      <c r="L330" s="242"/>
      <c r="M330" s="242"/>
      <c r="N330" s="242"/>
      <c r="O330" s="242"/>
      <c r="P330" s="242"/>
      <c r="Q330" s="242"/>
      <c r="R330" s="242"/>
      <c r="S330" s="242"/>
      <c r="T330" s="242"/>
      <c r="U330" s="242"/>
      <c r="V330" s="242"/>
      <c r="W330" s="242"/>
      <c r="X330" s="242"/>
      <c r="Y330" s="242"/>
      <c r="Z330" s="242"/>
      <c r="AA330" s="242"/>
      <c r="AB330" s="242"/>
      <c r="AC330" s="242"/>
    </row>
    <row r="331" spans="1:29" s="577" customFormat="1" ht="12" customHeight="1" x14ac:dyDescent="0.25">
      <c r="A331" s="704"/>
      <c r="B331" s="704"/>
      <c r="D331" s="85"/>
      <c r="E331" s="85"/>
      <c r="F331" s="380"/>
      <c r="G331" s="380"/>
      <c r="H331" s="380"/>
      <c r="I331" s="380"/>
      <c r="J331" s="380"/>
      <c r="K331" s="242"/>
      <c r="L331" s="242"/>
      <c r="M331" s="242"/>
      <c r="N331" s="242"/>
      <c r="O331" s="242"/>
      <c r="P331" s="242"/>
      <c r="Q331" s="242"/>
      <c r="R331" s="242"/>
      <c r="S331" s="242"/>
      <c r="T331" s="242"/>
      <c r="U331" s="242"/>
      <c r="V331" s="242"/>
      <c r="W331" s="242"/>
      <c r="X331" s="242"/>
      <c r="Y331" s="242"/>
      <c r="Z331" s="242"/>
      <c r="AA331" s="242"/>
      <c r="AB331" s="242"/>
      <c r="AC331" s="242"/>
    </row>
    <row r="332" spans="1:29" s="577" customFormat="1" ht="12" customHeight="1" x14ac:dyDescent="0.25">
      <c r="A332" s="704"/>
      <c r="B332" s="704"/>
      <c r="D332" s="85"/>
      <c r="E332" s="85"/>
      <c r="F332" s="380"/>
      <c r="G332" s="380"/>
      <c r="H332" s="380"/>
      <c r="I332" s="380"/>
      <c r="J332" s="380"/>
      <c r="K332" s="242"/>
      <c r="L332" s="242"/>
      <c r="M332" s="242"/>
      <c r="N332" s="242"/>
      <c r="O332" s="242"/>
      <c r="P332" s="242"/>
      <c r="Q332" s="242"/>
      <c r="R332" s="242"/>
      <c r="S332" s="242"/>
      <c r="T332" s="242"/>
      <c r="U332" s="242"/>
      <c r="V332" s="242"/>
      <c r="W332" s="242"/>
      <c r="X332" s="242"/>
      <c r="Y332" s="242"/>
      <c r="Z332" s="242"/>
      <c r="AA332" s="242"/>
      <c r="AB332" s="242"/>
      <c r="AC332" s="242"/>
    </row>
    <row r="333" spans="1:29" s="577" customFormat="1" ht="12" customHeight="1" x14ac:dyDescent="0.25">
      <c r="A333" s="704"/>
      <c r="B333" s="704"/>
      <c r="D333" s="85"/>
      <c r="E333" s="85"/>
      <c r="F333" s="380"/>
      <c r="G333" s="380"/>
      <c r="H333" s="380"/>
      <c r="I333" s="380"/>
      <c r="J333" s="380"/>
      <c r="K333" s="242"/>
      <c r="L333" s="242"/>
      <c r="M333" s="242"/>
      <c r="N333" s="242"/>
      <c r="O333" s="242"/>
      <c r="P333" s="242"/>
      <c r="Q333" s="242"/>
      <c r="R333" s="242"/>
      <c r="S333" s="242"/>
      <c r="T333" s="242"/>
      <c r="U333" s="242"/>
      <c r="V333" s="242"/>
      <c r="W333" s="242"/>
      <c r="X333" s="242"/>
      <c r="Y333" s="242"/>
      <c r="Z333" s="242"/>
      <c r="AA333" s="242"/>
      <c r="AB333" s="242"/>
      <c r="AC333" s="242"/>
    </row>
    <row r="334" spans="1:29" s="577" customFormat="1" ht="12" customHeight="1" x14ac:dyDescent="0.25">
      <c r="A334" s="704"/>
      <c r="B334" s="704"/>
      <c r="D334" s="85"/>
      <c r="E334" s="85"/>
      <c r="F334" s="380"/>
      <c r="G334" s="380"/>
      <c r="H334" s="380"/>
      <c r="I334" s="380"/>
      <c r="J334" s="380"/>
      <c r="K334" s="242"/>
      <c r="L334" s="242"/>
      <c r="M334" s="242"/>
      <c r="N334" s="242"/>
      <c r="O334" s="242"/>
      <c r="P334" s="242"/>
      <c r="Q334" s="242"/>
      <c r="R334" s="242"/>
      <c r="S334" s="242"/>
      <c r="T334" s="242"/>
      <c r="U334" s="242"/>
      <c r="V334" s="242"/>
      <c r="W334" s="242"/>
      <c r="X334" s="242"/>
      <c r="Y334" s="242"/>
      <c r="Z334" s="242"/>
      <c r="AA334" s="242"/>
      <c r="AB334" s="242"/>
      <c r="AC334" s="242"/>
    </row>
    <row r="335" spans="1:29" s="577" customFormat="1" ht="12" customHeight="1" x14ac:dyDescent="0.25">
      <c r="A335" s="704"/>
      <c r="B335" s="704"/>
      <c r="D335" s="85"/>
      <c r="E335" s="85"/>
      <c r="F335" s="380"/>
      <c r="G335" s="380"/>
      <c r="H335" s="380"/>
      <c r="I335" s="380"/>
      <c r="J335" s="380"/>
      <c r="K335" s="242"/>
      <c r="L335" s="242"/>
      <c r="M335" s="242"/>
      <c r="N335" s="242"/>
      <c r="O335" s="242"/>
      <c r="P335" s="242"/>
      <c r="Q335" s="242"/>
      <c r="R335" s="242"/>
      <c r="S335" s="242"/>
      <c r="T335" s="242"/>
      <c r="U335" s="242"/>
      <c r="V335" s="242"/>
      <c r="W335" s="242"/>
      <c r="X335" s="242"/>
      <c r="Y335" s="242"/>
      <c r="Z335" s="242"/>
      <c r="AA335" s="242"/>
      <c r="AB335" s="242"/>
      <c r="AC335" s="242"/>
    </row>
    <row r="336" spans="1:29" s="577" customFormat="1" ht="12" customHeight="1" x14ac:dyDescent="0.25">
      <c r="A336" s="704"/>
      <c r="B336" s="704"/>
      <c r="D336" s="85"/>
      <c r="E336" s="85"/>
      <c r="F336" s="380"/>
      <c r="G336" s="380"/>
      <c r="H336" s="380"/>
      <c r="I336" s="380"/>
      <c r="J336" s="380"/>
      <c r="K336" s="242"/>
      <c r="L336" s="242"/>
      <c r="M336" s="242"/>
      <c r="N336" s="242"/>
      <c r="O336" s="242"/>
      <c r="P336" s="242"/>
      <c r="Q336" s="242"/>
      <c r="R336" s="242"/>
      <c r="S336" s="242"/>
      <c r="T336" s="242"/>
      <c r="U336" s="242"/>
      <c r="V336" s="242"/>
      <c r="W336" s="242"/>
      <c r="X336" s="242"/>
      <c r="Y336" s="242"/>
      <c r="Z336" s="242"/>
      <c r="AA336" s="242"/>
      <c r="AB336" s="242"/>
      <c r="AC336" s="242"/>
    </row>
    <row r="337" spans="1:29" s="577" customFormat="1" ht="12" customHeight="1" x14ac:dyDescent="0.25">
      <c r="A337" s="704"/>
      <c r="B337" s="704"/>
      <c r="D337" s="85"/>
      <c r="E337" s="85"/>
      <c r="F337" s="380"/>
      <c r="G337" s="380"/>
      <c r="H337" s="380"/>
      <c r="I337" s="380"/>
      <c r="J337" s="380"/>
      <c r="K337" s="242"/>
      <c r="L337" s="242"/>
      <c r="M337" s="242"/>
      <c r="N337" s="242"/>
      <c r="O337" s="242"/>
      <c r="P337" s="242"/>
      <c r="Q337" s="242"/>
      <c r="R337" s="242"/>
      <c r="S337" s="242"/>
      <c r="T337" s="242"/>
      <c r="U337" s="242"/>
      <c r="V337" s="242"/>
      <c r="W337" s="242"/>
      <c r="X337" s="242"/>
      <c r="Y337" s="242"/>
      <c r="Z337" s="242"/>
      <c r="AA337" s="242"/>
      <c r="AB337" s="242"/>
      <c r="AC337" s="242"/>
    </row>
    <row r="338" spans="1:29" s="577" customFormat="1" ht="12" customHeight="1" x14ac:dyDescent="0.25">
      <c r="A338" s="704"/>
      <c r="B338" s="704"/>
      <c r="D338" s="85"/>
      <c r="E338" s="85"/>
      <c r="F338" s="380"/>
      <c r="G338" s="380"/>
      <c r="H338" s="380"/>
      <c r="I338" s="380"/>
      <c r="J338" s="380"/>
      <c r="K338" s="242"/>
      <c r="L338" s="242"/>
      <c r="M338" s="242"/>
      <c r="N338" s="242"/>
      <c r="O338" s="242"/>
      <c r="P338" s="242"/>
      <c r="Q338" s="242"/>
      <c r="R338" s="242"/>
      <c r="S338" s="242"/>
      <c r="T338" s="242"/>
      <c r="U338" s="242"/>
      <c r="V338" s="242"/>
      <c r="W338" s="242"/>
      <c r="X338" s="242"/>
      <c r="Y338" s="242"/>
      <c r="Z338" s="242"/>
      <c r="AA338" s="242"/>
      <c r="AB338" s="242"/>
      <c r="AC338" s="242"/>
    </row>
    <row r="339" spans="1:29" s="577" customFormat="1" ht="12" customHeight="1" x14ac:dyDescent="0.25">
      <c r="A339" s="704"/>
      <c r="B339" s="704"/>
      <c r="D339" s="85"/>
      <c r="E339" s="85"/>
      <c r="F339" s="380"/>
      <c r="G339" s="380"/>
      <c r="H339" s="380"/>
      <c r="I339" s="380"/>
      <c r="J339" s="380"/>
      <c r="K339" s="242"/>
      <c r="L339" s="242"/>
      <c r="M339" s="242"/>
      <c r="N339" s="242"/>
      <c r="O339" s="242"/>
      <c r="P339" s="242"/>
      <c r="Q339" s="242"/>
      <c r="R339" s="242"/>
      <c r="S339" s="242"/>
      <c r="T339" s="242"/>
      <c r="U339" s="242"/>
      <c r="V339" s="242"/>
      <c r="W339" s="242"/>
      <c r="X339" s="242"/>
      <c r="Y339" s="242"/>
      <c r="Z339" s="242"/>
      <c r="AA339" s="242"/>
      <c r="AB339" s="242"/>
      <c r="AC339" s="242"/>
    </row>
    <row r="340" spans="1:29" s="577" customFormat="1" ht="12" customHeight="1" x14ac:dyDescent="0.25">
      <c r="A340" s="704"/>
      <c r="B340" s="704"/>
      <c r="D340" s="85"/>
      <c r="E340" s="85"/>
      <c r="F340" s="380"/>
      <c r="G340" s="380"/>
      <c r="H340" s="380"/>
      <c r="I340" s="380"/>
      <c r="J340" s="380"/>
      <c r="K340" s="242"/>
      <c r="L340" s="242"/>
      <c r="M340" s="242"/>
      <c r="N340" s="242"/>
      <c r="O340" s="242"/>
      <c r="P340" s="242"/>
      <c r="Q340" s="242"/>
      <c r="R340" s="242"/>
      <c r="S340" s="242"/>
      <c r="T340" s="242"/>
      <c r="U340" s="242"/>
      <c r="V340" s="242"/>
      <c r="W340" s="242"/>
      <c r="X340" s="242"/>
      <c r="Y340" s="242"/>
      <c r="Z340" s="242"/>
      <c r="AA340" s="242"/>
      <c r="AB340" s="242"/>
      <c r="AC340" s="242"/>
    </row>
    <row r="341" spans="1:29" s="577" customFormat="1" ht="12" customHeight="1" x14ac:dyDescent="0.25">
      <c r="A341" s="704"/>
      <c r="B341" s="704"/>
      <c r="D341" s="85"/>
      <c r="E341" s="85"/>
      <c r="F341" s="380"/>
      <c r="G341" s="380"/>
      <c r="H341" s="380"/>
      <c r="I341" s="380"/>
      <c r="J341" s="380"/>
      <c r="K341" s="242"/>
      <c r="L341" s="242"/>
      <c r="M341" s="242"/>
      <c r="N341" s="242"/>
      <c r="O341" s="242"/>
      <c r="P341" s="242"/>
      <c r="Q341" s="242"/>
      <c r="R341" s="242"/>
      <c r="S341" s="242"/>
      <c r="T341" s="242"/>
      <c r="U341" s="242"/>
      <c r="V341" s="242"/>
      <c r="W341" s="242"/>
      <c r="X341" s="242"/>
      <c r="Y341" s="242"/>
      <c r="Z341" s="242"/>
      <c r="AA341" s="242"/>
      <c r="AB341" s="242"/>
      <c r="AC341" s="242"/>
    </row>
    <row r="342" spans="1:29" s="577" customFormat="1" ht="12" customHeight="1" x14ac:dyDescent="0.25">
      <c r="A342" s="704"/>
      <c r="B342" s="704"/>
      <c r="D342" s="85"/>
      <c r="E342" s="85"/>
      <c r="F342" s="380"/>
      <c r="G342" s="380"/>
      <c r="H342" s="380"/>
      <c r="I342" s="380"/>
      <c r="J342" s="380"/>
      <c r="K342" s="242"/>
      <c r="L342" s="242"/>
      <c r="M342" s="242"/>
      <c r="N342" s="242"/>
      <c r="O342" s="242"/>
      <c r="P342" s="242"/>
      <c r="Q342" s="242"/>
      <c r="R342" s="242"/>
      <c r="S342" s="242"/>
      <c r="T342" s="242"/>
      <c r="U342" s="242"/>
      <c r="V342" s="242"/>
      <c r="W342" s="242"/>
      <c r="X342" s="242"/>
      <c r="Y342" s="242"/>
      <c r="Z342" s="242"/>
      <c r="AA342" s="242"/>
      <c r="AB342" s="242"/>
      <c r="AC342" s="242"/>
    </row>
    <row r="343" spans="1:29" ht="12" customHeight="1" x14ac:dyDescent="0.25">
      <c r="A343" s="574"/>
      <c r="B343" s="574"/>
    </row>
    <row r="344" spans="1:29" ht="12" customHeight="1" x14ac:dyDescent="0.25">
      <c r="A344" s="574"/>
      <c r="B344" s="574"/>
    </row>
    <row r="345" spans="1:29" ht="12" customHeight="1" x14ac:dyDescent="0.25">
      <c r="A345" s="574"/>
      <c r="B345" s="574"/>
    </row>
    <row r="346" spans="1:29" ht="12" customHeight="1" x14ac:dyDescent="0.25">
      <c r="A346" s="574"/>
      <c r="B346" s="574"/>
    </row>
    <row r="347" spans="1:29" ht="12" customHeight="1" x14ac:dyDescent="0.25">
      <c r="A347" s="574"/>
      <c r="B347" s="574"/>
    </row>
    <row r="348" spans="1:29" ht="12" customHeight="1" x14ac:dyDescent="0.25">
      <c r="A348" s="574"/>
      <c r="B348" s="574"/>
    </row>
    <row r="349" spans="1:29" ht="12" customHeight="1" x14ac:dyDescent="0.25">
      <c r="A349" s="574"/>
      <c r="B349" s="574"/>
    </row>
    <row r="350" spans="1:29" ht="12" customHeight="1" x14ac:dyDescent="0.25">
      <c r="A350" s="574"/>
      <c r="B350" s="574"/>
    </row>
    <row r="351" spans="1:29" ht="12" customHeight="1" x14ac:dyDescent="0.25">
      <c r="A351" s="574"/>
      <c r="B351" s="574"/>
    </row>
    <row r="352" spans="1:29" ht="12" customHeight="1" x14ac:dyDescent="0.25">
      <c r="A352" s="574"/>
      <c r="B352" s="574"/>
    </row>
    <row r="353" spans="1:2" ht="12" customHeight="1" x14ac:dyDescent="0.25">
      <c r="A353" s="574"/>
      <c r="B353" s="574"/>
    </row>
    <row r="354" spans="1:2" ht="12" customHeight="1" x14ac:dyDescent="0.25">
      <c r="A354" s="574"/>
      <c r="B354" s="574"/>
    </row>
    <row r="355" spans="1:2" ht="12" customHeight="1" x14ac:dyDescent="0.25">
      <c r="A355" s="574"/>
      <c r="B355" s="574"/>
    </row>
    <row r="356" spans="1:2" ht="12" customHeight="1" x14ac:dyDescent="0.25">
      <c r="A356" s="574"/>
      <c r="B356" s="574"/>
    </row>
    <row r="357" spans="1:2" ht="12" customHeight="1" x14ac:dyDescent="0.25">
      <c r="A357" s="574"/>
      <c r="B357" s="574"/>
    </row>
    <row r="358" spans="1:2" ht="12" customHeight="1" x14ac:dyDescent="0.25">
      <c r="A358" s="574"/>
      <c r="B358" s="574"/>
    </row>
    <row r="359" spans="1:2" ht="12" customHeight="1" x14ac:dyDescent="0.25">
      <c r="A359" s="574"/>
      <c r="B359" s="574"/>
    </row>
    <row r="360" spans="1:2" ht="12" customHeight="1" x14ac:dyDescent="0.25">
      <c r="A360" s="574"/>
      <c r="B360" s="574"/>
    </row>
    <row r="361" spans="1:2" ht="12" customHeight="1" x14ac:dyDescent="0.25">
      <c r="A361" s="574"/>
      <c r="B361" s="574"/>
    </row>
    <row r="362" spans="1:2" ht="12" customHeight="1" x14ac:dyDescent="0.25">
      <c r="A362" s="574"/>
      <c r="B362" s="574"/>
    </row>
    <row r="363" spans="1:2" ht="12" customHeight="1" x14ac:dyDescent="0.25">
      <c r="A363" s="574"/>
      <c r="B363" s="574"/>
    </row>
    <row r="364" spans="1:2" ht="12" customHeight="1" x14ac:dyDescent="0.25">
      <c r="A364" s="574"/>
      <c r="B364" s="574"/>
    </row>
    <row r="365" spans="1:2" ht="12" customHeight="1" x14ac:dyDescent="0.25">
      <c r="A365" s="574"/>
      <c r="B365" s="574"/>
    </row>
    <row r="366" spans="1:2" ht="12" customHeight="1" x14ac:dyDescent="0.25">
      <c r="A366" s="574"/>
      <c r="B366" s="574"/>
    </row>
    <row r="367" spans="1:2" ht="12" customHeight="1" x14ac:dyDescent="0.25">
      <c r="A367" s="574"/>
      <c r="B367" s="574"/>
    </row>
    <row r="368" spans="1:2" ht="12" customHeight="1" x14ac:dyDescent="0.25">
      <c r="A368" s="574"/>
      <c r="B368" s="574"/>
    </row>
    <row r="369" spans="1:2" ht="12" customHeight="1" x14ac:dyDescent="0.25">
      <c r="A369" s="574"/>
      <c r="B369" s="574"/>
    </row>
    <row r="370" spans="1:2" ht="12" customHeight="1" x14ac:dyDescent="0.25">
      <c r="A370" s="574"/>
      <c r="B370" s="574"/>
    </row>
    <row r="371" spans="1:2" ht="12" customHeight="1" x14ac:dyDescent="0.25">
      <c r="A371" s="574"/>
      <c r="B371" s="574"/>
    </row>
    <row r="372" spans="1:2" ht="12" customHeight="1" x14ac:dyDescent="0.25">
      <c r="A372" s="574"/>
      <c r="B372" s="574"/>
    </row>
    <row r="373" spans="1:2" ht="12" customHeight="1" x14ac:dyDescent="0.25">
      <c r="A373" s="574"/>
      <c r="B373" s="574"/>
    </row>
    <row r="374" spans="1:2" ht="12" customHeight="1" x14ac:dyDescent="0.25">
      <c r="A374" s="574"/>
      <c r="B374" s="574"/>
    </row>
    <row r="375" spans="1:2" ht="12" customHeight="1" x14ac:dyDescent="0.25">
      <c r="A375" s="574"/>
      <c r="B375" s="574"/>
    </row>
    <row r="376" spans="1:2" ht="12" customHeight="1" x14ac:dyDescent="0.25">
      <c r="A376" s="574"/>
      <c r="B376" s="574"/>
    </row>
    <row r="377" spans="1:2" ht="12" customHeight="1" x14ac:dyDescent="0.25">
      <c r="A377" s="574"/>
      <c r="B377" s="574"/>
    </row>
    <row r="378" spans="1:2" ht="12" customHeight="1" x14ac:dyDescent="0.25">
      <c r="A378" s="574"/>
      <c r="B378" s="574"/>
    </row>
    <row r="379" spans="1:2" ht="12" customHeight="1" x14ac:dyDescent="0.25">
      <c r="A379" s="574"/>
      <c r="B379" s="574"/>
    </row>
    <row r="380" spans="1:2" ht="12" customHeight="1" x14ac:dyDescent="0.25">
      <c r="A380" s="574"/>
      <c r="B380" s="574"/>
    </row>
    <row r="381" spans="1:2" ht="12" customHeight="1" x14ac:dyDescent="0.25">
      <c r="A381" s="574"/>
      <c r="B381" s="574"/>
    </row>
    <row r="382" spans="1:2" ht="12" customHeight="1" x14ac:dyDescent="0.25">
      <c r="A382" s="574"/>
      <c r="B382" s="574"/>
    </row>
    <row r="383" spans="1:2" ht="12" customHeight="1" x14ac:dyDescent="0.25">
      <c r="A383" s="574"/>
      <c r="B383" s="574"/>
    </row>
    <row r="384" spans="1:2" ht="12" customHeight="1" x14ac:dyDescent="0.25">
      <c r="A384" s="574"/>
      <c r="B384" s="574"/>
    </row>
    <row r="385" spans="1:2" ht="12" customHeight="1" x14ac:dyDescent="0.25">
      <c r="A385" s="574"/>
      <c r="B385" s="574"/>
    </row>
    <row r="386" spans="1:2" ht="12" customHeight="1" x14ac:dyDescent="0.25">
      <c r="A386" s="574"/>
      <c r="B386" s="574"/>
    </row>
    <row r="387" spans="1:2" ht="12" customHeight="1" x14ac:dyDescent="0.25">
      <c r="A387" s="574"/>
      <c r="B387" s="574"/>
    </row>
    <row r="388" spans="1:2" ht="12" customHeight="1" x14ac:dyDescent="0.25">
      <c r="A388" s="574"/>
      <c r="B388" s="574"/>
    </row>
    <row r="389" spans="1:2" ht="12" customHeight="1" x14ac:dyDescent="0.25">
      <c r="A389" s="574"/>
      <c r="B389" s="574"/>
    </row>
    <row r="390" spans="1:2" ht="12" customHeight="1" x14ac:dyDescent="0.25">
      <c r="A390" s="574"/>
      <c r="B390" s="574"/>
    </row>
    <row r="391" spans="1:2" ht="12" customHeight="1" x14ac:dyDescent="0.25">
      <c r="A391" s="574"/>
      <c r="B391" s="574"/>
    </row>
    <row r="392" spans="1:2" ht="12" customHeight="1" x14ac:dyDescent="0.25">
      <c r="A392" s="574"/>
      <c r="B392" s="574"/>
    </row>
    <row r="393" spans="1:2" ht="12" customHeight="1" x14ac:dyDescent="0.25">
      <c r="A393" s="574"/>
      <c r="B393" s="574"/>
    </row>
    <row r="394" spans="1:2" ht="12" customHeight="1" x14ac:dyDescent="0.25">
      <c r="A394" s="574"/>
      <c r="B394" s="574"/>
    </row>
    <row r="395" spans="1:2" ht="12" customHeight="1" x14ac:dyDescent="0.25">
      <c r="A395" s="574"/>
      <c r="B395" s="574"/>
    </row>
    <row r="396" spans="1:2" ht="12" customHeight="1" x14ac:dyDescent="0.25">
      <c r="A396" s="574"/>
      <c r="B396" s="574"/>
    </row>
    <row r="397" spans="1:2" ht="12" customHeight="1" x14ac:dyDescent="0.25">
      <c r="A397" s="574"/>
      <c r="B397" s="574"/>
    </row>
    <row r="398" spans="1:2" ht="12" customHeight="1" x14ac:dyDescent="0.25">
      <c r="A398" s="574"/>
      <c r="B398" s="574"/>
    </row>
    <row r="399" spans="1:2" ht="12" customHeight="1" x14ac:dyDescent="0.25">
      <c r="A399" s="574"/>
      <c r="B399" s="574"/>
    </row>
    <row r="400" spans="1:2" ht="12" customHeight="1" x14ac:dyDescent="0.25">
      <c r="A400" s="574"/>
      <c r="B400" s="574"/>
    </row>
    <row r="401" spans="1:2" ht="12" customHeight="1" x14ac:dyDescent="0.25">
      <c r="A401" s="574"/>
      <c r="B401" s="574"/>
    </row>
    <row r="402" spans="1:2" ht="12" customHeight="1" x14ac:dyDescent="0.25">
      <c r="A402" s="574"/>
      <c r="B402" s="574"/>
    </row>
    <row r="403" spans="1:2" ht="12" customHeight="1" x14ac:dyDescent="0.25">
      <c r="A403" s="574"/>
      <c r="B403" s="574"/>
    </row>
    <row r="404" spans="1:2" ht="12" customHeight="1" x14ac:dyDescent="0.25">
      <c r="A404" s="574"/>
      <c r="B404" s="574"/>
    </row>
    <row r="405" spans="1:2" ht="12" customHeight="1" x14ac:dyDescent="0.25">
      <c r="A405" s="574"/>
      <c r="B405" s="574"/>
    </row>
    <row r="406" spans="1:2" ht="12" customHeight="1" x14ac:dyDescent="0.25">
      <c r="A406" s="574"/>
      <c r="B406" s="574"/>
    </row>
    <row r="407" spans="1:2" ht="12" customHeight="1" x14ac:dyDescent="0.25">
      <c r="A407" s="574"/>
      <c r="B407" s="574"/>
    </row>
    <row r="408" spans="1:2" ht="12" customHeight="1" x14ac:dyDescent="0.25">
      <c r="A408" s="574"/>
      <c r="B408" s="574"/>
    </row>
    <row r="409" spans="1:2" ht="12" customHeight="1" x14ac:dyDescent="0.25">
      <c r="A409" s="574"/>
      <c r="B409" s="574"/>
    </row>
    <row r="410" spans="1:2" ht="12" customHeight="1" x14ac:dyDescent="0.25">
      <c r="A410" s="574"/>
      <c r="B410" s="574"/>
    </row>
    <row r="411" spans="1:2" ht="12" customHeight="1" x14ac:dyDescent="0.25">
      <c r="A411" s="574"/>
      <c r="B411" s="574"/>
    </row>
    <row r="412" spans="1:2" ht="12" customHeight="1" x14ac:dyDescent="0.25">
      <c r="A412" s="574"/>
      <c r="B412" s="574"/>
    </row>
    <row r="413" spans="1:2" ht="12" customHeight="1" x14ac:dyDescent="0.25">
      <c r="A413" s="574"/>
      <c r="B413" s="574"/>
    </row>
    <row r="414" spans="1:2" ht="12" customHeight="1" x14ac:dyDescent="0.25">
      <c r="A414" s="574"/>
      <c r="B414" s="574"/>
    </row>
    <row r="415" spans="1:2" ht="12" customHeight="1" x14ac:dyDescent="0.25">
      <c r="A415" s="574"/>
      <c r="B415" s="574"/>
    </row>
    <row r="416" spans="1:2" ht="12" customHeight="1" x14ac:dyDescent="0.25">
      <c r="A416" s="574"/>
      <c r="B416" s="574"/>
    </row>
    <row r="417" spans="1:2" ht="12" customHeight="1" x14ac:dyDescent="0.25">
      <c r="A417" s="574"/>
      <c r="B417" s="574"/>
    </row>
    <row r="418" spans="1:2" ht="12" customHeight="1" x14ac:dyDescent="0.25">
      <c r="A418" s="574"/>
      <c r="B418" s="574"/>
    </row>
    <row r="419" spans="1:2" ht="12" customHeight="1" x14ac:dyDescent="0.25">
      <c r="A419" s="574"/>
      <c r="B419" s="574"/>
    </row>
    <row r="420" spans="1:2" ht="12" customHeight="1" x14ac:dyDescent="0.25">
      <c r="A420" s="574"/>
      <c r="B420" s="574"/>
    </row>
    <row r="421" spans="1:2" ht="12" customHeight="1" x14ac:dyDescent="0.25">
      <c r="A421" s="574"/>
      <c r="B421" s="574"/>
    </row>
    <row r="422" spans="1:2" ht="12" customHeight="1" x14ac:dyDescent="0.25">
      <c r="A422" s="574"/>
      <c r="B422" s="574"/>
    </row>
    <row r="423" spans="1:2" ht="12" customHeight="1" x14ac:dyDescent="0.25">
      <c r="A423" s="574"/>
      <c r="B423" s="574"/>
    </row>
    <row r="424" spans="1:2" ht="12" customHeight="1" x14ac:dyDescent="0.25">
      <c r="A424" s="574"/>
      <c r="B424" s="574"/>
    </row>
    <row r="425" spans="1:2" ht="12" customHeight="1" x14ac:dyDescent="0.25">
      <c r="A425" s="574"/>
      <c r="B425" s="574"/>
    </row>
    <row r="426" spans="1:2" ht="12" customHeight="1" x14ac:dyDescent="0.25">
      <c r="A426" s="574"/>
      <c r="B426" s="574"/>
    </row>
    <row r="427" spans="1:2" ht="12" customHeight="1" x14ac:dyDescent="0.25">
      <c r="A427" s="574"/>
      <c r="B427" s="574"/>
    </row>
    <row r="428" spans="1:2" ht="12" customHeight="1" x14ac:dyDescent="0.25">
      <c r="A428" s="574"/>
      <c r="B428" s="574"/>
    </row>
    <row r="429" spans="1:2" ht="12" customHeight="1" x14ac:dyDescent="0.25">
      <c r="A429" s="574"/>
      <c r="B429" s="574"/>
    </row>
    <row r="430" spans="1:2" ht="12" customHeight="1" x14ac:dyDescent="0.25">
      <c r="A430" s="574"/>
      <c r="B430" s="574"/>
    </row>
    <row r="431" spans="1:2" ht="12" customHeight="1" x14ac:dyDescent="0.25">
      <c r="A431" s="574"/>
      <c r="B431" s="574"/>
    </row>
    <row r="432" spans="1:2" ht="12" customHeight="1" x14ac:dyDescent="0.25">
      <c r="A432" s="574"/>
      <c r="B432" s="574"/>
    </row>
    <row r="433" spans="1:2" ht="12" customHeight="1" x14ac:dyDescent="0.25">
      <c r="A433" s="574"/>
      <c r="B433" s="574"/>
    </row>
    <row r="434" spans="1:2" ht="12" customHeight="1" x14ac:dyDescent="0.25">
      <c r="A434" s="574"/>
      <c r="B434" s="574"/>
    </row>
    <row r="435" spans="1:2" ht="12" customHeight="1" x14ac:dyDescent="0.25">
      <c r="A435" s="574"/>
      <c r="B435" s="574"/>
    </row>
    <row r="436" spans="1:2" ht="12" customHeight="1" x14ac:dyDescent="0.25">
      <c r="A436" s="574"/>
      <c r="B436" s="574"/>
    </row>
    <row r="437" spans="1:2" ht="12" customHeight="1" x14ac:dyDescent="0.25">
      <c r="A437" s="574"/>
      <c r="B437" s="574"/>
    </row>
    <row r="438" spans="1:2" ht="12" customHeight="1" x14ac:dyDescent="0.25">
      <c r="A438" s="574"/>
      <c r="B438" s="574"/>
    </row>
    <row r="439" spans="1:2" ht="12" customHeight="1" x14ac:dyDescent="0.25">
      <c r="A439" s="574"/>
      <c r="B439" s="574"/>
    </row>
    <row r="440" spans="1:2" ht="12" customHeight="1" x14ac:dyDescent="0.25">
      <c r="A440" s="574"/>
      <c r="B440" s="574"/>
    </row>
    <row r="441" spans="1:2" ht="12" customHeight="1" x14ac:dyDescent="0.25">
      <c r="A441" s="574"/>
      <c r="B441" s="574"/>
    </row>
    <row r="442" spans="1:2" ht="12" customHeight="1" x14ac:dyDescent="0.25">
      <c r="A442" s="574"/>
      <c r="B442" s="574"/>
    </row>
    <row r="443" spans="1:2" ht="12" customHeight="1" x14ac:dyDescent="0.25">
      <c r="A443" s="574"/>
      <c r="B443" s="574"/>
    </row>
    <row r="444" spans="1:2" ht="12" customHeight="1" x14ac:dyDescent="0.25">
      <c r="A444" s="574"/>
      <c r="B444" s="574"/>
    </row>
    <row r="445" spans="1:2" ht="12" customHeight="1" x14ac:dyDescent="0.25">
      <c r="A445" s="574"/>
      <c r="B445" s="574"/>
    </row>
    <row r="446" spans="1:2" ht="12" customHeight="1" x14ac:dyDescent="0.25">
      <c r="A446" s="574"/>
      <c r="B446" s="574"/>
    </row>
    <row r="447" spans="1:2" ht="12" customHeight="1" x14ac:dyDescent="0.25">
      <c r="A447" s="574"/>
      <c r="B447" s="574"/>
    </row>
    <row r="448" spans="1:2" ht="12" customHeight="1" x14ac:dyDescent="0.25">
      <c r="A448" s="574"/>
      <c r="B448" s="574"/>
    </row>
    <row r="449" spans="1:2" ht="12" customHeight="1" x14ac:dyDescent="0.25">
      <c r="A449" s="574"/>
      <c r="B449" s="574"/>
    </row>
    <row r="450" spans="1:2" ht="12" customHeight="1" x14ac:dyDescent="0.25">
      <c r="A450" s="574"/>
      <c r="B450" s="574"/>
    </row>
    <row r="451" spans="1:2" ht="12" customHeight="1" x14ac:dyDescent="0.25">
      <c r="A451" s="574"/>
      <c r="B451" s="574"/>
    </row>
    <row r="452" spans="1:2" ht="12" customHeight="1" x14ac:dyDescent="0.25">
      <c r="A452" s="574"/>
      <c r="B452" s="574"/>
    </row>
    <row r="453" spans="1:2" ht="12" customHeight="1" x14ac:dyDescent="0.25">
      <c r="A453" s="574"/>
      <c r="B453" s="574"/>
    </row>
    <row r="454" spans="1:2" ht="12" customHeight="1" x14ac:dyDescent="0.25">
      <c r="A454" s="574"/>
      <c r="B454" s="574"/>
    </row>
    <row r="455" spans="1:2" ht="12" customHeight="1" x14ac:dyDescent="0.25">
      <c r="A455" s="574"/>
      <c r="B455" s="574"/>
    </row>
    <row r="456" spans="1:2" ht="12" customHeight="1" x14ac:dyDescent="0.25">
      <c r="A456" s="574"/>
      <c r="B456" s="574"/>
    </row>
    <row r="457" spans="1:2" ht="12" customHeight="1" x14ac:dyDescent="0.25">
      <c r="A457" s="574"/>
      <c r="B457" s="574"/>
    </row>
    <row r="458" spans="1:2" ht="12" customHeight="1" x14ac:dyDescent="0.25">
      <c r="A458" s="574"/>
      <c r="B458" s="574"/>
    </row>
    <row r="459" spans="1:2" ht="12" customHeight="1" x14ac:dyDescent="0.25">
      <c r="A459" s="574"/>
      <c r="B459" s="574"/>
    </row>
    <row r="460" spans="1:2" ht="12" customHeight="1" x14ac:dyDescent="0.25">
      <c r="A460" s="574"/>
      <c r="B460" s="574"/>
    </row>
    <row r="461" spans="1:2" ht="12" customHeight="1" x14ac:dyDescent="0.25">
      <c r="A461" s="574"/>
      <c r="B461" s="574"/>
    </row>
    <row r="462" spans="1:2" ht="12" customHeight="1" x14ac:dyDescent="0.25">
      <c r="A462" s="574"/>
      <c r="B462" s="574"/>
    </row>
    <row r="463" spans="1:2" ht="12" customHeight="1" x14ac:dyDescent="0.25">
      <c r="A463" s="574"/>
      <c r="B463" s="574"/>
    </row>
    <row r="464" spans="1:2" ht="12" customHeight="1" x14ac:dyDescent="0.25">
      <c r="A464" s="574"/>
      <c r="B464" s="574"/>
    </row>
    <row r="465" spans="1:2" ht="12" customHeight="1" x14ac:dyDescent="0.25">
      <c r="A465" s="574"/>
      <c r="B465" s="574"/>
    </row>
    <row r="466" spans="1:2" ht="12" customHeight="1" x14ac:dyDescent="0.25">
      <c r="A466" s="574"/>
      <c r="B466" s="574"/>
    </row>
    <row r="467" spans="1:2" ht="12" customHeight="1" x14ac:dyDescent="0.25">
      <c r="A467" s="574"/>
      <c r="B467" s="574"/>
    </row>
    <row r="468" spans="1:2" ht="12" customHeight="1" x14ac:dyDescent="0.25">
      <c r="A468" s="574"/>
      <c r="B468" s="574"/>
    </row>
    <row r="469" spans="1:2" ht="12" customHeight="1" x14ac:dyDescent="0.25">
      <c r="A469" s="574"/>
      <c r="B469" s="574"/>
    </row>
    <row r="470" spans="1:2" ht="12" customHeight="1" x14ac:dyDescent="0.25">
      <c r="A470" s="574"/>
      <c r="B470" s="574"/>
    </row>
    <row r="471" spans="1:2" ht="12" customHeight="1" x14ac:dyDescent="0.25">
      <c r="A471" s="574"/>
      <c r="B471" s="574"/>
    </row>
    <row r="472" spans="1:2" ht="12" customHeight="1" x14ac:dyDescent="0.25">
      <c r="A472" s="574"/>
      <c r="B472" s="574"/>
    </row>
    <row r="473" spans="1:2" ht="12" customHeight="1" x14ac:dyDescent="0.25">
      <c r="A473" s="574"/>
      <c r="B473" s="574"/>
    </row>
    <row r="474" spans="1:2" ht="12" customHeight="1" x14ac:dyDescent="0.25">
      <c r="A474" s="574"/>
      <c r="B474" s="574"/>
    </row>
    <row r="475" spans="1:2" ht="12" customHeight="1" x14ac:dyDescent="0.25">
      <c r="A475" s="574"/>
      <c r="B475" s="574"/>
    </row>
    <row r="476" spans="1:2" ht="12" customHeight="1" x14ac:dyDescent="0.25">
      <c r="A476" s="574"/>
      <c r="B476" s="574"/>
    </row>
    <row r="477" spans="1:2" ht="12" customHeight="1" x14ac:dyDescent="0.25">
      <c r="A477" s="574"/>
      <c r="B477" s="574"/>
    </row>
    <row r="478" spans="1:2" ht="12" customHeight="1" x14ac:dyDescent="0.25">
      <c r="A478" s="574"/>
      <c r="B478" s="574"/>
    </row>
    <row r="479" spans="1:2" ht="12" customHeight="1" x14ac:dyDescent="0.25">
      <c r="A479" s="574"/>
      <c r="B479" s="574"/>
    </row>
    <row r="480" spans="1:2" ht="12" customHeight="1" x14ac:dyDescent="0.25">
      <c r="A480" s="574"/>
      <c r="B480" s="574"/>
    </row>
    <row r="481" spans="1:2" ht="12" customHeight="1" x14ac:dyDescent="0.25">
      <c r="A481" s="574"/>
      <c r="B481" s="574"/>
    </row>
    <row r="482" spans="1:2" ht="12" customHeight="1" x14ac:dyDescent="0.25">
      <c r="A482" s="574"/>
      <c r="B482" s="574"/>
    </row>
    <row r="483" spans="1:2" ht="12" customHeight="1" x14ac:dyDescent="0.25">
      <c r="A483" s="574"/>
      <c r="B483" s="574"/>
    </row>
    <row r="484" spans="1:2" ht="12" customHeight="1" x14ac:dyDescent="0.25">
      <c r="A484" s="574"/>
      <c r="B484" s="574"/>
    </row>
    <row r="485" spans="1:2" ht="12" customHeight="1" x14ac:dyDescent="0.25">
      <c r="A485" s="574"/>
      <c r="B485" s="574"/>
    </row>
    <row r="486" spans="1:2" ht="12" customHeight="1" x14ac:dyDescent="0.25">
      <c r="A486" s="574"/>
      <c r="B486" s="574"/>
    </row>
    <row r="487" spans="1:2" ht="12" customHeight="1" x14ac:dyDescent="0.25">
      <c r="A487" s="574"/>
      <c r="B487" s="574"/>
    </row>
    <row r="488" spans="1:2" ht="12" customHeight="1" x14ac:dyDescent="0.25">
      <c r="A488" s="574"/>
      <c r="B488" s="574"/>
    </row>
    <row r="489" spans="1:2" ht="12" customHeight="1" x14ac:dyDescent="0.25">
      <c r="A489" s="574"/>
      <c r="B489" s="574"/>
    </row>
    <row r="490" spans="1:2" ht="12" customHeight="1" x14ac:dyDescent="0.25">
      <c r="A490" s="574"/>
      <c r="B490" s="574"/>
    </row>
    <row r="491" spans="1:2" ht="12" customHeight="1" x14ac:dyDescent="0.25">
      <c r="A491" s="574"/>
      <c r="B491" s="574"/>
    </row>
    <row r="492" spans="1:2" ht="12" customHeight="1" x14ac:dyDescent="0.25">
      <c r="A492" s="574"/>
      <c r="B492" s="574"/>
    </row>
    <row r="493" spans="1:2" ht="12" customHeight="1" x14ac:dyDescent="0.25">
      <c r="A493" s="574"/>
      <c r="B493" s="574"/>
    </row>
    <row r="494" spans="1:2" ht="12" customHeight="1" x14ac:dyDescent="0.25">
      <c r="A494" s="574"/>
      <c r="B494" s="574"/>
    </row>
    <row r="495" spans="1:2" ht="12" customHeight="1" x14ac:dyDescent="0.25">
      <c r="A495" s="574"/>
      <c r="B495" s="574"/>
    </row>
    <row r="496" spans="1:2" ht="12" customHeight="1" x14ac:dyDescent="0.25">
      <c r="A496" s="574"/>
      <c r="B496" s="574"/>
    </row>
    <row r="497" spans="1:2" ht="12" customHeight="1" x14ac:dyDescent="0.25">
      <c r="A497" s="574"/>
      <c r="B497" s="574"/>
    </row>
    <row r="498" spans="1:2" ht="12" customHeight="1" x14ac:dyDescent="0.25">
      <c r="A498" s="574"/>
      <c r="B498" s="574"/>
    </row>
    <row r="499" spans="1:2" ht="12" customHeight="1" x14ac:dyDescent="0.25">
      <c r="A499" s="574"/>
      <c r="B499" s="574"/>
    </row>
    <row r="500" spans="1:2" ht="12" customHeight="1" x14ac:dyDescent="0.25">
      <c r="A500" s="574"/>
      <c r="B500" s="574"/>
    </row>
    <row r="501" spans="1:2" ht="12" customHeight="1" x14ac:dyDescent="0.25">
      <c r="A501" s="574"/>
      <c r="B501" s="574"/>
    </row>
    <row r="502" spans="1:2" ht="12" customHeight="1" x14ac:dyDescent="0.25">
      <c r="A502" s="574"/>
      <c r="B502" s="574"/>
    </row>
    <row r="503" spans="1:2" ht="12" customHeight="1" x14ac:dyDescent="0.25">
      <c r="A503" s="574"/>
      <c r="B503" s="574"/>
    </row>
    <row r="504" spans="1:2" ht="12" customHeight="1" x14ac:dyDescent="0.25">
      <c r="A504" s="574"/>
      <c r="B504" s="574"/>
    </row>
    <row r="505" spans="1:2" ht="12" customHeight="1" x14ac:dyDescent="0.25">
      <c r="A505" s="574"/>
      <c r="B505" s="574"/>
    </row>
    <row r="506" spans="1:2" ht="12" customHeight="1" x14ac:dyDescent="0.25">
      <c r="A506" s="574"/>
      <c r="B506" s="574"/>
    </row>
    <row r="507" spans="1:2" ht="12" customHeight="1" x14ac:dyDescent="0.25">
      <c r="A507" s="574"/>
      <c r="B507" s="574"/>
    </row>
    <row r="508" spans="1:2" ht="12" customHeight="1" x14ac:dyDescent="0.25">
      <c r="A508" s="574"/>
      <c r="B508" s="574"/>
    </row>
    <row r="509" spans="1:2" ht="12" customHeight="1" x14ac:dyDescent="0.25">
      <c r="A509" s="574"/>
      <c r="B509" s="574"/>
    </row>
    <row r="510" spans="1:2" ht="12" customHeight="1" x14ac:dyDescent="0.25">
      <c r="A510" s="574"/>
      <c r="B510" s="574"/>
    </row>
    <row r="511" spans="1:2" ht="12" customHeight="1" x14ac:dyDescent="0.25">
      <c r="A511" s="574"/>
      <c r="B511" s="574"/>
    </row>
    <row r="512" spans="1:2" ht="12" customHeight="1" x14ac:dyDescent="0.25">
      <c r="A512" s="574"/>
      <c r="B512" s="574"/>
    </row>
    <row r="513" spans="1:2" ht="12" customHeight="1" x14ac:dyDescent="0.25">
      <c r="A513" s="574"/>
      <c r="B513" s="574"/>
    </row>
    <row r="514" spans="1:2" ht="12" customHeight="1" x14ac:dyDescent="0.25">
      <c r="A514" s="574"/>
      <c r="B514" s="574"/>
    </row>
    <row r="515" spans="1:2" ht="12" customHeight="1" x14ac:dyDescent="0.25">
      <c r="A515" s="574"/>
      <c r="B515" s="574"/>
    </row>
    <row r="516" spans="1:2" ht="12" customHeight="1" x14ac:dyDescent="0.25">
      <c r="A516" s="574"/>
      <c r="B516" s="574"/>
    </row>
    <row r="517" spans="1:2" ht="12" customHeight="1" x14ac:dyDescent="0.25">
      <c r="A517" s="574"/>
      <c r="B517" s="574"/>
    </row>
    <row r="518" spans="1:2" ht="12" customHeight="1" x14ac:dyDescent="0.25">
      <c r="A518" s="574"/>
      <c r="B518" s="574"/>
    </row>
    <row r="519" spans="1:2" ht="12" customHeight="1" x14ac:dyDescent="0.25">
      <c r="A519" s="574"/>
      <c r="B519" s="574"/>
    </row>
    <row r="520" spans="1:2" ht="12" customHeight="1" x14ac:dyDescent="0.25">
      <c r="A520" s="574"/>
      <c r="B520" s="574"/>
    </row>
    <row r="521" spans="1:2" ht="12" customHeight="1" x14ac:dyDescent="0.25">
      <c r="A521" s="574"/>
      <c r="B521" s="574"/>
    </row>
    <row r="522" spans="1:2" ht="12" customHeight="1" x14ac:dyDescent="0.25">
      <c r="A522" s="574"/>
      <c r="B522" s="574"/>
    </row>
    <row r="523" spans="1:2" ht="12" customHeight="1" x14ac:dyDescent="0.25">
      <c r="A523" s="574"/>
      <c r="B523" s="574"/>
    </row>
    <row r="524" spans="1:2" ht="12" customHeight="1" x14ac:dyDescent="0.25">
      <c r="A524" s="574"/>
      <c r="B524" s="574"/>
    </row>
    <row r="525" spans="1:2" ht="12" customHeight="1" x14ac:dyDescent="0.25">
      <c r="A525" s="574"/>
      <c r="B525" s="574"/>
    </row>
    <row r="526" spans="1:2" ht="12" customHeight="1" x14ac:dyDescent="0.25">
      <c r="A526" s="574"/>
      <c r="B526" s="574"/>
    </row>
    <row r="527" spans="1:2" ht="12" customHeight="1" x14ac:dyDescent="0.25">
      <c r="A527" s="574"/>
      <c r="B527" s="574"/>
    </row>
    <row r="528" spans="1:2" ht="12" customHeight="1" x14ac:dyDescent="0.25">
      <c r="A528" s="574"/>
      <c r="B528" s="574"/>
    </row>
    <row r="529" spans="1:2" ht="12" customHeight="1" x14ac:dyDescent="0.25">
      <c r="A529" s="574"/>
      <c r="B529" s="574"/>
    </row>
    <row r="530" spans="1:2" ht="12" customHeight="1" x14ac:dyDescent="0.25">
      <c r="A530" s="574"/>
      <c r="B530" s="574"/>
    </row>
    <row r="531" spans="1:2" ht="12" customHeight="1" x14ac:dyDescent="0.25">
      <c r="A531" s="574"/>
      <c r="B531" s="574"/>
    </row>
    <row r="532" spans="1:2" ht="12" customHeight="1" x14ac:dyDescent="0.25">
      <c r="A532" s="574"/>
      <c r="B532" s="574"/>
    </row>
    <row r="533" spans="1:2" ht="12" customHeight="1" x14ac:dyDescent="0.25">
      <c r="A533" s="574"/>
      <c r="B533" s="574"/>
    </row>
    <row r="534" spans="1:2" ht="12" customHeight="1" x14ac:dyDescent="0.25">
      <c r="A534" s="574"/>
      <c r="B534" s="574"/>
    </row>
    <row r="535" spans="1:2" ht="12" customHeight="1" x14ac:dyDescent="0.25">
      <c r="A535" s="574"/>
      <c r="B535" s="574"/>
    </row>
    <row r="536" spans="1:2" ht="12" customHeight="1" x14ac:dyDescent="0.25">
      <c r="A536" s="574"/>
      <c r="B536" s="574"/>
    </row>
    <row r="537" spans="1:2" ht="12" customHeight="1" x14ac:dyDescent="0.25">
      <c r="A537" s="574"/>
      <c r="B537" s="574"/>
    </row>
    <row r="538" spans="1:2" ht="12" customHeight="1" x14ac:dyDescent="0.25">
      <c r="A538" s="574"/>
      <c r="B538" s="574"/>
    </row>
    <row r="539" spans="1:2" ht="12" customHeight="1" x14ac:dyDescent="0.25">
      <c r="A539" s="574"/>
      <c r="B539" s="574"/>
    </row>
    <row r="540" spans="1:2" ht="12" customHeight="1" x14ac:dyDescent="0.25">
      <c r="A540" s="574"/>
      <c r="B540" s="574"/>
    </row>
    <row r="541" spans="1:2" ht="12" customHeight="1" x14ac:dyDescent="0.25">
      <c r="A541" s="574"/>
      <c r="B541" s="574"/>
    </row>
    <row r="542" spans="1:2" ht="12" customHeight="1" x14ac:dyDescent="0.25">
      <c r="A542" s="574"/>
      <c r="B542" s="574"/>
    </row>
    <row r="543" spans="1:2" ht="12" customHeight="1" x14ac:dyDescent="0.25">
      <c r="A543" s="574"/>
      <c r="B543" s="574"/>
    </row>
    <row r="544" spans="1:2" ht="12" customHeight="1" x14ac:dyDescent="0.25">
      <c r="A544" s="574"/>
      <c r="B544" s="574"/>
    </row>
    <row r="545" spans="1:2" ht="12" customHeight="1" x14ac:dyDescent="0.25">
      <c r="A545" s="574"/>
      <c r="B545" s="574"/>
    </row>
    <row r="546" spans="1:2" ht="12" customHeight="1" x14ac:dyDescent="0.25">
      <c r="A546" s="574"/>
      <c r="B546" s="574"/>
    </row>
    <row r="547" spans="1:2" ht="12" customHeight="1" x14ac:dyDescent="0.25">
      <c r="A547" s="574"/>
      <c r="B547" s="574"/>
    </row>
    <row r="548" spans="1:2" ht="12" customHeight="1" x14ac:dyDescent="0.25">
      <c r="A548" s="574"/>
      <c r="B548" s="574"/>
    </row>
    <row r="549" spans="1:2" ht="12" customHeight="1" x14ac:dyDescent="0.25">
      <c r="A549" s="574"/>
      <c r="B549" s="574"/>
    </row>
    <row r="550" spans="1:2" ht="12" customHeight="1" x14ac:dyDescent="0.25">
      <c r="A550" s="574"/>
      <c r="B550" s="574"/>
    </row>
    <row r="551" spans="1:2" ht="12" customHeight="1" x14ac:dyDescent="0.25">
      <c r="A551" s="574"/>
      <c r="B551" s="574"/>
    </row>
    <row r="552" spans="1:2" ht="12" customHeight="1" x14ac:dyDescent="0.25">
      <c r="A552" s="574"/>
      <c r="B552" s="574"/>
    </row>
    <row r="553" spans="1:2" ht="12" customHeight="1" x14ac:dyDescent="0.25">
      <c r="A553" s="574"/>
      <c r="B553" s="574"/>
    </row>
    <row r="554" spans="1:2" ht="12" customHeight="1" x14ac:dyDescent="0.25">
      <c r="A554" s="574"/>
      <c r="B554" s="574"/>
    </row>
    <row r="555" spans="1:2" ht="12" customHeight="1" x14ac:dyDescent="0.25">
      <c r="A555" s="574"/>
      <c r="B555" s="574"/>
    </row>
    <row r="556" spans="1:2" ht="12" customHeight="1" x14ac:dyDescent="0.25">
      <c r="A556" s="574"/>
      <c r="B556" s="574"/>
    </row>
    <row r="557" spans="1:2" ht="12" customHeight="1" x14ac:dyDescent="0.25">
      <c r="A557" s="574"/>
      <c r="B557" s="574"/>
    </row>
    <row r="558" spans="1:2" ht="12" customHeight="1" x14ac:dyDescent="0.25">
      <c r="A558" s="574"/>
      <c r="B558" s="574"/>
    </row>
    <row r="559" spans="1:2" ht="12" customHeight="1" x14ac:dyDescent="0.25">
      <c r="A559" s="574"/>
      <c r="B559" s="574"/>
    </row>
    <row r="560" spans="1:2" ht="12" customHeight="1" x14ac:dyDescent="0.25">
      <c r="A560" s="574"/>
      <c r="B560" s="574"/>
    </row>
    <row r="561" spans="1:2" ht="12" customHeight="1" x14ac:dyDescent="0.25">
      <c r="A561" s="574"/>
      <c r="B561" s="574"/>
    </row>
    <row r="562" spans="1:2" ht="12" customHeight="1" x14ac:dyDescent="0.25">
      <c r="A562" s="574"/>
      <c r="B562" s="574"/>
    </row>
    <row r="563" spans="1:2" ht="12" customHeight="1" x14ac:dyDescent="0.25">
      <c r="A563" s="574"/>
      <c r="B563" s="574"/>
    </row>
    <row r="564" spans="1:2" ht="12" customHeight="1" x14ac:dyDescent="0.25">
      <c r="A564" s="574"/>
      <c r="B564" s="574"/>
    </row>
    <row r="565" spans="1:2" ht="12" customHeight="1" x14ac:dyDescent="0.25">
      <c r="A565" s="574"/>
      <c r="B565" s="574"/>
    </row>
    <row r="566" spans="1:2" ht="12" customHeight="1" x14ac:dyDescent="0.25">
      <c r="A566" s="574"/>
      <c r="B566" s="574"/>
    </row>
    <row r="567" spans="1:2" ht="12" customHeight="1" x14ac:dyDescent="0.25">
      <c r="A567" s="574"/>
      <c r="B567" s="574"/>
    </row>
    <row r="568" spans="1:2" ht="12" customHeight="1" x14ac:dyDescent="0.25">
      <c r="A568" s="574"/>
      <c r="B568" s="574"/>
    </row>
    <row r="569" spans="1:2" ht="12" customHeight="1" x14ac:dyDescent="0.25">
      <c r="A569" s="574"/>
      <c r="B569" s="574"/>
    </row>
    <row r="570" spans="1:2" ht="12" customHeight="1" x14ac:dyDescent="0.25">
      <c r="A570" s="574"/>
      <c r="B570" s="574"/>
    </row>
    <row r="571" spans="1:2" ht="12" customHeight="1" x14ac:dyDescent="0.25">
      <c r="A571" s="574"/>
      <c r="B571" s="574"/>
    </row>
    <row r="572" spans="1:2" ht="12" customHeight="1" x14ac:dyDescent="0.25">
      <c r="A572" s="574"/>
      <c r="B572" s="574"/>
    </row>
    <row r="573" spans="1:2" ht="12" customHeight="1" x14ac:dyDescent="0.25">
      <c r="A573" s="574"/>
      <c r="B573" s="574"/>
    </row>
    <row r="574" spans="1:2" ht="12" customHeight="1" x14ac:dyDescent="0.25">
      <c r="A574" s="574"/>
      <c r="B574" s="574"/>
    </row>
    <row r="575" spans="1:2" ht="12" customHeight="1" x14ac:dyDescent="0.25">
      <c r="A575" s="574"/>
      <c r="B575" s="574"/>
    </row>
    <row r="576" spans="1:2" ht="12" customHeight="1" x14ac:dyDescent="0.25">
      <c r="A576" s="574"/>
      <c r="B576" s="574"/>
    </row>
    <row r="577" spans="1:2" ht="12" customHeight="1" x14ac:dyDescent="0.25">
      <c r="A577" s="574"/>
      <c r="B577" s="574"/>
    </row>
    <row r="578" spans="1:2" ht="12" customHeight="1" x14ac:dyDescent="0.25">
      <c r="A578" s="574"/>
      <c r="B578" s="574"/>
    </row>
    <row r="579" spans="1:2" ht="12" customHeight="1" x14ac:dyDescent="0.25">
      <c r="A579" s="574"/>
      <c r="B579" s="574"/>
    </row>
    <row r="580" spans="1:2" ht="12" customHeight="1" x14ac:dyDescent="0.25">
      <c r="A580" s="574"/>
      <c r="B580" s="574"/>
    </row>
    <row r="581" spans="1:2" ht="12" customHeight="1" x14ac:dyDescent="0.25">
      <c r="A581" s="574"/>
      <c r="B581" s="574"/>
    </row>
    <row r="582" spans="1:2" ht="12" customHeight="1" x14ac:dyDescent="0.25">
      <c r="A582" s="574"/>
      <c r="B582" s="574"/>
    </row>
    <row r="583" spans="1:2" ht="12" customHeight="1" x14ac:dyDescent="0.25">
      <c r="A583" s="574"/>
      <c r="B583" s="574"/>
    </row>
    <row r="584" spans="1:2" ht="12" customHeight="1" x14ac:dyDescent="0.25">
      <c r="A584" s="574"/>
      <c r="B584" s="574"/>
    </row>
    <row r="585" spans="1:2" ht="12" customHeight="1" x14ac:dyDescent="0.25">
      <c r="A585" s="574"/>
      <c r="B585" s="574"/>
    </row>
    <row r="586" spans="1:2" ht="12" customHeight="1" x14ac:dyDescent="0.25">
      <c r="A586" s="574"/>
      <c r="B586" s="574"/>
    </row>
    <row r="587" spans="1:2" ht="12" customHeight="1" x14ac:dyDescent="0.25">
      <c r="A587" s="574"/>
      <c r="B587" s="574"/>
    </row>
    <row r="588" spans="1:2" ht="12" customHeight="1" x14ac:dyDescent="0.25">
      <c r="A588" s="574"/>
      <c r="B588" s="574"/>
    </row>
    <row r="589" spans="1:2" ht="12" customHeight="1" x14ac:dyDescent="0.25">
      <c r="A589" s="574"/>
      <c r="B589" s="574"/>
    </row>
    <row r="590" spans="1:2" ht="12" customHeight="1" x14ac:dyDescent="0.25">
      <c r="A590" s="574"/>
      <c r="B590" s="574"/>
    </row>
    <row r="591" spans="1:2" ht="12" customHeight="1" x14ac:dyDescent="0.25">
      <c r="A591" s="574"/>
      <c r="B591" s="574"/>
    </row>
    <row r="592" spans="1:2" ht="12" customHeight="1" x14ac:dyDescent="0.25">
      <c r="A592" s="574"/>
      <c r="B592" s="574"/>
    </row>
    <row r="593" spans="1:2" ht="12" customHeight="1" x14ac:dyDescent="0.25">
      <c r="A593" s="574"/>
      <c r="B593" s="574"/>
    </row>
    <row r="594" spans="1:2" ht="12" customHeight="1" x14ac:dyDescent="0.25">
      <c r="A594" s="574"/>
      <c r="B594" s="574"/>
    </row>
    <row r="595" spans="1:2" ht="12" customHeight="1" x14ac:dyDescent="0.25">
      <c r="A595" s="574"/>
      <c r="B595" s="574"/>
    </row>
    <row r="596" spans="1:2" ht="12" customHeight="1" x14ac:dyDescent="0.25">
      <c r="A596" s="574"/>
      <c r="B596" s="574"/>
    </row>
    <row r="597" spans="1:2" ht="12" customHeight="1" x14ac:dyDescent="0.25">
      <c r="A597" s="574"/>
      <c r="B597" s="574"/>
    </row>
    <row r="598" spans="1:2" ht="12" customHeight="1" x14ac:dyDescent="0.25">
      <c r="A598" s="574"/>
      <c r="B598" s="574"/>
    </row>
    <row r="599" spans="1:2" ht="12" customHeight="1" x14ac:dyDescent="0.25">
      <c r="A599" s="574"/>
      <c r="B599" s="574"/>
    </row>
    <row r="600" spans="1:2" ht="12" customHeight="1" x14ac:dyDescent="0.25">
      <c r="A600" s="574"/>
      <c r="B600" s="574"/>
    </row>
    <row r="601" spans="1:2" ht="12" customHeight="1" x14ac:dyDescent="0.25">
      <c r="A601" s="574"/>
      <c r="B601" s="574"/>
    </row>
    <row r="602" spans="1:2" ht="12" customHeight="1" x14ac:dyDescent="0.25">
      <c r="A602" s="574"/>
      <c r="B602" s="574"/>
    </row>
    <row r="603" spans="1:2" ht="12" customHeight="1" x14ac:dyDescent="0.25">
      <c r="A603" s="574"/>
      <c r="B603" s="574"/>
    </row>
    <row r="604" spans="1:2" ht="12" customHeight="1" x14ac:dyDescent="0.25">
      <c r="A604" s="574"/>
      <c r="B604" s="574"/>
    </row>
    <row r="605" spans="1:2" ht="12" customHeight="1" x14ac:dyDescent="0.25">
      <c r="A605" s="574"/>
      <c r="B605" s="574"/>
    </row>
    <row r="606" spans="1:2" ht="12" customHeight="1" x14ac:dyDescent="0.25">
      <c r="A606" s="574"/>
      <c r="B606" s="574"/>
    </row>
    <row r="607" spans="1:2" ht="12" customHeight="1" x14ac:dyDescent="0.25">
      <c r="A607" s="574"/>
      <c r="B607" s="574"/>
    </row>
    <row r="608" spans="1:2" ht="12" customHeight="1" x14ac:dyDescent="0.25">
      <c r="A608" s="574"/>
      <c r="B608" s="574"/>
    </row>
    <row r="609" spans="1:2" ht="12" customHeight="1" x14ac:dyDescent="0.25">
      <c r="A609" s="574"/>
      <c r="B609" s="574"/>
    </row>
    <row r="610" spans="1:2" ht="12" customHeight="1" x14ac:dyDescent="0.25">
      <c r="A610" s="574"/>
      <c r="B610" s="574"/>
    </row>
    <row r="611" spans="1:2" ht="12" customHeight="1" x14ac:dyDescent="0.25">
      <c r="A611" s="574"/>
      <c r="B611" s="574"/>
    </row>
    <row r="612" spans="1:2" ht="12" customHeight="1" x14ac:dyDescent="0.25">
      <c r="A612" s="574"/>
      <c r="B612" s="574"/>
    </row>
    <row r="613" spans="1:2" ht="12" customHeight="1" x14ac:dyDescent="0.25">
      <c r="A613" s="574"/>
      <c r="B613" s="574"/>
    </row>
    <row r="614" spans="1:2" ht="12" customHeight="1" x14ac:dyDescent="0.25">
      <c r="A614" s="574"/>
      <c r="B614" s="574"/>
    </row>
    <row r="615" spans="1:2" ht="12" customHeight="1" x14ac:dyDescent="0.25">
      <c r="A615" s="574"/>
      <c r="B615" s="574"/>
    </row>
    <row r="616" spans="1:2" ht="12" customHeight="1" x14ac:dyDescent="0.25">
      <c r="A616" s="574"/>
      <c r="B616" s="574"/>
    </row>
    <row r="617" spans="1:2" ht="12" customHeight="1" x14ac:dyDescent="0.25">
      <c r="A617" s="574"/>
      <c r="B617" s="574"/>
    </row>
    <row r="618" spans="1:2" ht="12" customHeight="1" x14ac:dyDescent="0.25">
      <c r="A618" s="574"/>
      <c r="B618" s="574"/>
    </row>
    <row r="619" spans="1:2" ht="12" customHeight="1" x14ac:dyDescent="0.25">
      <c r="A619" s="574"/>
      <c r="B619" s="574"/>
    </row>
    <row r="620" spans="1:2" ht="12" customHeight="1" x14ac:dyDescent="0.25">
      <c r="A620" s="574"/>
      <c r="B620" s="574"/>
    </row>
    <row r="621" spans="1:2" ht="12" customHeight="1" x14ac:dyDescent="0.25">
      <c r="A621" s="574"/>
      <c r="B621" s="574"/>
    </row>
    <row r="622" spans="1:2" ht="12" customHeight="1" x14ac:dyDescent="0.25">
      <c r="A622" s="574"/>
      <c r="B622" s="574"/>
    </row>
    <row r="623" spans="1:2" ht="12" customHeight="1" x14ac:dyDescent="0.25">
      <c r="A623" s="574"/>
      <c r="B623" s="574"/>
    </row>
    <row r="624" spans="1:2" ht="12" customHeight="1" x14ac:dyDescent="0.25">
      <c r="A624" s="574"/>
      <c r="B624" s="574"/>
    </row>
    <row r="625" spans="1:2" ht="12" customHeight="1" x14ac:dyDescent="0.25">
      <c r="A625" s="574"/>
      <c r="B625" s="574"/>
    </row>
    <row r="626" spans="1:2" ht="12" customHeight="1" x14ac:dyDescent="0.25">
      <c r="A626" s="574"/>
      <c r="B626" s="574"/>
    </row>
    <row r="627" spans="1:2" ht="12" customHeight="1" x14ac:dyDescent="0.25">
      <c r="A627" s="574"/>
      <c r="B627" s="574"/>
    </row>
    <row r="628" spans="1:2" ht="12" customHeight="1" x14ac:dyDescent="0.25">
      <c r="A628" s="574"/>
      <c r="B628" s="574"/>
    </row>
    <row r="629" spans="1:2" ht="12" customHeight="1" x14ac:dyDescent="0.25">
      <c r="A629" s="574"/>
      <c r="B629" s="574"/>
    </row>
    <row r="630" spans="1:2" ht="12" customHeight="1" x14ac:dyDescent="0.25">
      <c r="A630" s="574"/>
      <c r="B630" s="574"/>
    </row>
    <row r="631" spans="1:2" ht="12" customHeight="1" x14ac:dyDescent="0.25">
      <c r="A631" s="574"/>
      <c r="B631" s="574"/>
    </row>
    <row r="632" spans="1:2" ht="12" customHeight="1" x14ac:dyDescent="0.25">
      <c r="A632" s="574"/>
      <c r="B632" s="574"/>
    </row>
    <row r="633" spans="1:2" ht="12" customHeight="1" x14ac:dyDescent="0.25">
      <c r="A633" s="574"/>
      <c r="B633" s="574"/>
    </row>
    <row r="634" spans="1:2" ht="12" customHeight="1" x14ac:dyDescent="0.25">
      <c r="A634" s="574"/>
      <c r="B634" s="574"/>
    </row>
    <row r="635" spans="1:2" ht="12" customHeight="1" x14ac:dyDescent="0.25">
      <c r="A635" s="574"/>
      <c r="B635" s="574"/>
    </row>
    <row r="636" spans="1:2" ht="12" customHeight="1" x14ac:dyDescent="0.25">
      <c r="A636" s="574"/>
      <c r="B636" s="574"/>
    </row>
    <row r="637" spans="1:2" ht="12" customHeight="1" x14ac:dyDescent="0.25">
      <c r="A637" s="574"/>
      <c r="B637" s="574"/>
    </row>
    <row r="638" spans="1:2" ht="12" customHeight="1" x14ac:dyDescent="0.25">
      <c r="A638" s="574"/>
      <c r="B638" s="574"/>
    </row>
    <row r="639" spans="1:2" ht="12" customHeight="1" x14ac:dyDescent="0.25">
      <c r="A639" s="574"/>
      <c r="B639" s="574"/>
    </row>
    <row r="640" spans="1:2" ht="12" customHeight="1" x14ac:dyDescent="0.25">
      <c r="A640" s="574"/>
      <c r="B640" s="574"/>
    </row>
    <row r="641" spans="1:2" ht="12" customHeight="1" x14ac:dyDescent="0.25">
      <c r="A641" s="574"/>
      <c r="B641" s="574"/>
    </row>
    <row r="642" spans="1:2" ht="12" customHeight="1" x14ac:dyDescent="0.25">
      <c r="A642" s="574"/>
      <c r="B642" s="574"/>
    </row>
    <row r="643" spans="1:2" ht="12" customHeight="1" x14ac:dyDescent="0.25">
      <c r="A643" s="574"/>
      <c r="B643" s="574"/>
    </row>
    <row r="644" spans="1:2" ht="12" customHeight="1" x14ac:dyDescent="0.25">
      <c r="A644" s="574"/>
      <c r="B644" s="574"/>
    </row>
    <row r="645" spans="1:2" ht="12" customHeight="1" x14ac:dyDescent="0.25">
      <c r="A645" s="574"/>
      <c r="B645" s="574"/>
    </row>
    <row r="646" spans="1:2" ht="12" customHeight="1" x14ac:dyDescent="0.25">
      <c r="A646" s="574"/>
      <c r="B646" s="574"/>
    </row>
    <row r="647" spans="1:2" ht="12" customHeight="1" x14ac:dyDescent="0.25">
      <c r="A647" s="574"/>
      <c r="B647" s="574"/>
    </row>
    <row r="648" spans="1:2" ht="12" customHeight="1" x14ac:dyDescent="0.25">
      <c r="A648" s="574"/>
      <c r="B648" s="574"/>
    </row>
    <row r="649" spans="1:2" ht="12" customHeight="1" x14ac:dyDescent="0.25">
      <c r="A649" s="574"/>
      <c r="B649" s="574"/>
    </row>
    <row r="650" spans="1:2" ht="12" customHeight="1" x14ac:dyDescent="0.25">
      <c r="A650" s="574"/>
      <c r="B650" s="574"/>
    </row>
    <row r="651" spans="1:2" ht="12" customHeight="1" x14ac:dyDescent="0.25">
      <c r="A651" s="574"/>
      <c r="B651" s="574"/>
    </row>
    <row r="652" spans="1:2" ht="12" customHeight="1" x14ac:dyDescent="0.25">
      <c r="A652" s="574"/>
      <c r="B652" s="574"/>
    </row>
    <row r="653" spans="1:2" ht="12" customHeight="1" x14ac:dyDescent="0.25">
      <c r="A653" s="574"/>
      <c r="B653" s="574"/>
    </row>
    <row r="654" spans="1:2" ht="12" customHeight="1" x14ac:dyDescent="0.25">
      <c r="A654" s="574"/>
      <c r="B654" s="574"/>
    </row>
    <row r="655" spans="1:2" ht="12" customHeight="1" x14ac:dyDescent="0.25">
      <c r="A655" s="574"/>
      <c r="B655" s="574"/>
    </row>
    <row r="656" spans="1:2" ht="12" customHeight="1" x14ac:dyDescent="0.25">
      <c r="A656" s="574"/>
      <c r="B656" s="574"/>
    </row>
    <row r="657" spans="1:2" ht="12" customHeight="1" x14ac:dyDescent="0.25">
      <c r="A657" s="574"/>
      <c r="B657" s="574"/>
    </row>
    <row r="658" spans="1:2" ht="12" customHeight="1" x14ac:dyDescent="0.25">
      <c r="A658" s="574"/>
      <c r="B658" s="574"/>
    </row>
    <row r="659" spans="1:2" ht="12" customHeight="1" x14ac:dyDescent="0.25">
      <c r="A659" s="574"/>
      <c r="B659" s="574"/>
    </row>
    <row r="660" spans="1:2" ht="12" customHeight="1" x14ac:dyDescent="0.25">
      <c r="A660" s="574"/>
      <c r="B660" s="574"/>
    </row>
    <row r="661" spans="1:2" ht="12" customHeight="1" x14ac:dyDescent="0.25">
      <c r="A661" s="574"/>
      <c r="B661" s="574"/>
    </row>
    <row r="662" spans="1:2" ht="12" customHeight="1" x14ac:dyDescent="0.25">
      <c r="A662" s="574"/>
      <c r="B662" s="574"/>
    </row>
    <row r="663" spans="1:2" ht="12" customHeight="1" x14ac:dyDescent="0.25">
      <c r="A663" s="574"/>
      <c r="B663" s="574"/>
    </row>
    <row r="664" spans="1:2" ht="12" customHeight="1" x14ac:dyDescent="0.25">
      <c r="A664" s="574"/>
      <c r="B664" s="574"/>
    </row>
    <row r="665" spans="1:2" ht="12" customHeight="1" x14ac:dyDescent="0.25">
      <c r="A665" s="574"/>
      <c r="B665" s="574"/>
    </row>
    <row r="666" spans="1:2" ht="12" customHeight="1" x14ac:dyDescent="0.25">
      <c r="A666" s="574"/>
      <c r="B666" s="574"/>
    </row>
    <row r="667" spans="1:2" ht="12" customHeight="1" x14ac:dyDescent="0.25">
      <c r="A667" s="574"/>
      <c r="B667" s="574"/>
    </row>
    <row r="668" spans="1:2" ht="12" customHeight="1" x14ac:dyDescent="0.25">
      <c r="A668" s="574"/>
      <c r="B668" s="574"/>
    </row>
    <row r="669" spans="1:2" ht="12" customHeight="1" x14ac:dyDescent="0.25">
      <c r="A669" s="574"/>
      <c r="B669" s="574"/>
    </row>
    <row r="670" spans="1:2" ht="12" customHeight="1" x14ac:dyDescent="0.25">
      <c r="A670" s="574"/>
      <c r="B670" s="574"/>
    </row>
    <row r="671" spans="1:2" ht="12" customHeight="1" x14ac:dyDescent="0.25">
      <c r="A671" s="574"/>
      <c r="B671" s="574"/>
    </row>
    <row r="672" spans="1:2" ht="12" customHeight="1" x14ac:dyDescent="0.25">
      <c r="A672" s="574"/>
      <c r="B672" s="574"/>
    </row>
    <row r="673" spans="1:2" ht="12" customHeight="1" x14ac:dyDescent="0.25">
      <c r="A673" s="574"/>
      <c r="B673" s="574"/>
    </row>
    <row r="674" spans="1:2" ht="12" customHeight="1" x14ac:dyDescent="0.25">
      <c r="A674" s="574"/>
      <c r="B674" s="574"/>
    </row>
    <row r="675" spans="1:2" ht="12" customHeight="1" x14ac:dyDescent="0.25">
      <c r="A675" s="574"/>
      <c r="B675" s="574"/>
    </row>
    <row r="676" spans="1:2" ht="12" customHeight="1" x14ac:dyDescent="0.25">
      <c r="A676" s="574"/>
      <c r="B676" s="574"/>
    </row>
    <row r="677" spans="1:2" ht="12" customHeight="1" x14ac:dyDescent="0.25">
      <c r="A677" s="574"/>
      <c r="B677" s="574"/>
    </row>
    <row r="678" spans="1:2" ht="12" customHeight="1" x14ac:dyDescent="0.25">
      <c r="A678" s="574"/>
      <c r="B678" s="574"/>
    </row>
    <row r="679" spans="1:2" ht="12" customHeight="1" x14ac:dyDescent="0.25">
      <c r="A679" s="574"/>
      <c r="B679" s="574"/>
    </row>
    <row r="680" spans="1:2" ht="12" customHeight="1" x14ac:dyDescent="0.25">
      <c r="A680" s="574"/>
      <c r="B680" s="574"/>
    </row>
    <row r="681" spans="1:2" ht="12" customHeight="1" x14ac:dyDescent="0.25">
      <c r="A681" s="574"/>
      <c r="B681" s="574"/>
    </row>
    <row r="682" spans="1:2" ht="12" customHeight="1" x14ac:dyDescent="0.25">
      <c r="A682" s="574"/>
      <c r="B682" s="574"/>
    </row>
    <row r="683" spans="1:2" ht="12" customHeight="1" x14ac:dyDescent="0.25">
      <c r="A683" s="574"/>
      <c r="B683" s="574"/>
    </row>
    <row r="684" spans="1:2" ht="12" customHeight="1" x14ac:dyDescent="0.25">
      <c r="A684" s="574"/>
      <c r="B684" s="574"/>
    </row>
    <row r="685" spans="1:2" ht="12" customHeight="1" x14ac:dyDescent="0.25">
      <c r="A685" s="574"/>
      <c r="B685" s="574"/>
    </row>
    <row r="686" spans="1:2" ht="12" customHeight="1" x14ac:dyDescent="0.25">
      <c r="A686" s="574"/>
      <c r="B686" s="574"/>
    </row>
    <row r="687" spans="1:2" ht="12" customHeight="1" x14ac:dyDescent="0.25">
      <c r="A687" s="574"/>
      <c r="B687" s="574"/>
    </row>
    <row r="688" spans="1:2" ht="12" customHeight="1" x14ac:dyDescent="0.25">
      <c r="A688" s="574"/>
      <c r="B688" s="574"/>
    </row>
    <row r="689" spans="1:2" ht="12" customHeight="1" x14ac:dyDescent="0.25">
      <c r="A689" s="574"/>
      <c r="B689" s="574"/>
    </row>
    <row r="690" spans="1:2" ht="12" customHeight="1" x14ac:dyDescent="0.25">
      <c r="A690" s="574"/>
      <c r="B690" s="574"/>
    </row>
    <row r="691" spans="1:2" ht="12" customHeight="1" x14ac:dyDescent="0.25">
      <c r="A691" s="574"/>
      <c r="B691" s="574"/>
    </row>
    <row r="692" spans="1:2" ht="12" customHeight="1" x14ac:dyDescent="0.25">
      <c r="A692" s="574"/>
      <c r="B692" s="574"/>
    </row>
    <row r="693" spans="1:2" ht="12" customHeight="1" x14ac:dyDescent="0.25">
      <c r="A693" s="574"/>
      <c r="B693" s="574"/>
    </row>
    <row r="694" spans="1:2" ht="12" customHeight="1" x14ac:dyDescent="0.25">
      <c r="A694" s="574"/>
      <c r="B694" s="574"/>
    </row>
    <row r="695" spans="1:2" ht="12" customHeight="1" x14ac:dyDescent="0.25">
      <c r="A695" s="574"/>
      <c r="B695" s="574"/>
    </row>
    <row r="696" spans="1:2" ht="12" customHeight="1" x14ac:dyDescent="0.25">
      <c r="A696" s="574"/>
      <c r="B696" s="574"/>
    </row>
    <row r="697" spans="1:2" ht="12" customHeight="1" x14ac:dyDescent="0.25">
      <c r="A697" s="574"/>
      <c r="B697" s="574"/>
    </row>
    <row r="698" spans="1:2" ht="12" customHeight="1" x14ac:dyDescent="0.25">
      <c r="A698" s="574"/>
      <c r="B698" s="574"/>
    </row>
    <row r="699" spans="1:2" ht="12" customHeight="1" x14ac:dyDescent="0.25">
      <c r="A699" s="574"/>
      <c r="B699" s="574"/>
    </row>
    <row r="700" spans="1:2" ht="12" customHeight="1" x14ac:dyDescent="0.25">
      <c r="A700" s="574"/>
      <c r="B700" s="574"/>
    </row>
    <row r="701" spans="1:2" ht="12" customHeight="1" x14ac:dyDescent="0.25">
      <c r="A701" s="574"/>
      <c r="B701" s="574"/>
    </row>
    <row r="702" spans="1:2" ht="12" customHeight="1" x14ac:dyDescent="0.25">
      <c r="A702" s="574"/>
      <c r="B702" s="574"/>
    </row>
    <row r="703" spans="1:2" ht="12" customHeight="1" x14ac:dyDescent="0.25">
      <c r="A703" s="574"/>
      <c r="B703" s="574"/>
    </row>
    <row r="704" spans="1:2" ht="12" customHeight="1" x14ac:dyDescent="0.25">
      <c r="A704" s="574"/>
      <c r="B704" s="574"/>
    </row>
    <row r="705" spans="1:2" ht="12" customHeight="1" x14ac:dyDescent="0.25">
      <c r="A705" s="574"/>
      <c r="B705" s="574"/>
    </row>
    <row r="706" spans="1:2" ht="12" customHeight="1" x14ac:dyDescent="0.25">
      <c r="A706" s="574"/>
      <c r="B706" s="574"/>
    </row>
    <row r="707" spans="1:2" ht="12" customHeight="1" x14ac:dyDescent="0.25">
      <c r="A707" s="574"/>
      <c r="B707" s="574"/>
    </row>
    <row r="708" spans="1:2" ht="12" customHeight="1" x14ac:dyDescent="0.25">
      <c r="A708" s="574"/>
      <c r="B708" s="574"/>
    </row>
    <row r="709" spans="1:2" ht="12" customHeight="1" x14ac:dyDescent="0.25">
      <c r="A709" s="574"/>
      <c r="B709" s="574"/>
    </row>
    <row r="710" spans="1:2" ht="12" customHeight="1" x14ac:dyDescent="0.25">
      <c r="A710" s="574"/>
      <c r="B710" s="574"/>
    </row>
    <row r="711" spans="1:2" ht="12" customHeight="1" x14ac:dyDescent="0.25">
      <c r="A711" s="574"/>
      <c r="B711" s="574"/>
    </row>
    <row r="712" spans="1:2" ht="12" customHeight="1" x14ac:dyDescent="0.25">
      <c r="A712" s="574"/>
      <c r="B712" s="574"/>
    </row>
    <row r="713" spans="1:2" ht="12" customHeight="1" x14ac:dyDescent="0.25">
      <c r="A713" s="574"/>
      <c r="B713" s="574"/>
    </row>
    <row r="714" spans="1:2" ht="12" customHeight="1" x14ac:dyDescent="0.25">
      <c r="A714" s="574"/>
      <c r="B714" s="574"/>
    </row>
    <row r="715" spans="1:2" ht="12" customHeight="1" x14ac:dyDescent="0.25">
      <c r="A715" s="574"/>
      <c r="B715" s="574"/>
    </row>
    <row r="716" spans="1:2" ht="12" customHeight="1" x14ac:dyDescent="0.25">
      <c r="A716" s="574"/>
      <c r="B716" s="574"/>
    </row>
    <row r="717" spans="1:2" ht="12" customHeight="1" x14ac:dyDescent="0.25">
      <c r="A717" s="574"/>
      <c r="B717" s="574"/>
    </row>
    <row r="718" spans="1:2" ht="12" customHeight="1" x14ac:dyDescent="0.25">
      <c r="A718" s="574"/>
      <c r="B718" s="574"/>
    </row>
    <row r="719" spans="1:2" ht="12" customHeight="1" x14ac:dyDescent="0.25">
      <c r="A719" s="574"/>
      <c r="B719" s="574"/>
    </row>
    <row r="720" spans="1:2" ht="12" customHeight="1" x14ac:dyDescent="0.25">
      <c r="A720" s="574"/>
      <c r="B720" s="574"/>
    </row>
  </sheetData>
  <sheetProtection selectLockedCells="1" selectUnlockedCells="1"/>
  <mergeCells count="20">
    <mergeCell ref="B16:K16"/>
    <mergeCell ref="B14:K14"/>
    <mergeCell ref="B12:K12"/>
    <mergeCell ref="B13:K13"/>
    <mergeCell ref="B11:K11"/>
    <mergeCell ref="B15:K15"/>
    <mergeCell ref="K26:L26"/>
    <mergeCell ref="O26:P26"/>
    <mergeCell ref="V26:AC26"/>
    <mergeCell ref="K24:R24"/>
    <mergeCell ref="S24:U24"/>
    <mergeCell ref="K25:N25"/>
    <mergeCell ref="O25:R25"/>
    <mergeCell ref="S25:U25"/>
    <mergeCell ref="A4:N4"/>
    <mergeCell ref="A5:N5"/>
    <mergeCell ref="A6:N6"/>
    <mergeCell ref="B9:K9"/>
    <mergeCell ref="B10:K10"/>
    <mergeCell ref="A7:N7"/>
  </mergeCells>
  <hyperlinks>
    <hyperlink ref="A18" location="L_Info!A51" display="L1 Informatique" xr:uid="{CDEC6C22-C2DB-42E7-8CC7-A2F94F98853E}"/>
    <hyperlink ref="A19" location="L_Info!A93" display="L2 Informatique" xr:uid="{C953B7EF-00F3-4E58-98E7-2FBC89D50459}"/>
    <hyperlink ref="A20" location="L_Info!A133" display="L3 Informatique" xr:uid="{6CDB26A9-CD4D-4312-BFE6-0A75A89FDC0E}"/>
  </hyperlinks>
  <pageMargins left="0.7" right="0.7" top="0.75" bottom="0.75" header="0.51180555555555551" footer="0.51180555555555551"/>
  <pageSetup paperSize="9" firstPageNumber="0" orientation="portrait" horizontalDpi="300" verticalDpi="300" r:id="rId1"/>
  <headerFooter alignWithMargins="0"/>
  <ignoredErrors>
    <ignoredError sqref="J28 J29:J31 J37 J33 J42:J49 J57:J66 J76:J85 J116:J129 J97:J107 J68 J87:J90 J70:J71 J108:J11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AE720"/>
  <sheetViews>
    <sheetView showGridLines="0" zoomScale="90" zoomScaleNormal="90" workbookViewId="0">
      <selection activeCell="O1" sqref="O1"/>
    </sheetView>
  </sheetViews>
  <sheetFormatPr baseColWidth="10" defaultColWidth="14.453125" defaultRowHeight="10.5" x14ac:dyDescent="0.25"/>
  <cols>
    <col min="1" max="1" width="8.1796875" style="3" bestFit="1" customWidth="1"/>
    <col min="2" max="2" width="32.81640625" style="3" bestFit="1" customWidth="1"/>
    <col min="3" max="3" width="2.1796875" style="3" bestFit="1" customWidth="1"/>
    <col min="4" max="5" width="3.81640625" style="85" bestFit="1" customWidth="1"/>
    <col min="6" max="6" width="4.90625" style="3" customWidth="1"/>
    <col min="7" max="7" width="3.54296875" style="3" bestFit="1" customWidth="1"/>
    <col min="8" max="9" width="3.1796875" style="3" bestFit="1" customWidth="1"/>
    <col min="10" max="10" width="8.81640625" style="3" customWidth="1"/>
    <col min="11" max="11" width="15.90625" style="3" customWidth="1"/>
    <col min="12" max="21" width="9.81640625" style="3" customWidth="1"/>
    <col min="22" max="29" width="3.54296875" style="3" customWidth="1"/>
    <col min="30" max="30" width="10.1796875" style="3" bestFit="1" customWidth="1"/>
    <col min="31" max="16384" width="14.453125" style="3"/>
  </cols>
  <sheetData>
    <row r="1" spans="1:21" ht="20.5" customHeight="1" x14ac:dyDescent="0.25">
      <c r="A1" s="125" t="s">
        <v>1051</v>
      </c>
      <c r="F1" s="2"/>
      <c r="G1" s="2"/>
      <c r="H1" s="2"/>
      <c r="I1" s="2"/>
      <c r="J1" s="2"/>
      <c r="K1" s="2"/>
      <c r="L1" s="2"/>
      <c r="M1" s="2"/>
      <c r="N1" s="2"/>
      <c r="O1" s="2"/>
      <c r="P1" s="2"/>
      <c r="Q1" s="2"/>
      <c r="R1" s="2"/>
      <c r="S1" s="2"/>
      <c r="T1" s="2"/>
      <c r="U1" s="2"/>
    </row>
    <row r="2" spans="1:21" ht="19.25" customHeight="1" x14ac:dyDescent="0.25">
      <c r="A2" s="125" t="s">
        <v>1052</v>
      </c>
      <c r="F2" s="2"/>
      <c r="G2" s="2"/>
      <c r="H2" s="2"/>
      <c r="I2" s="2"/>
      <c r="J2" s="2"/>
      <c r="K2" s="2"/>
      <c r="L2" s="2"/>
      <c r="M2" s="2"/>
      <c r="N2" s="2"/>
      <c r="O2" s="2"/>
      <c r="P2" s="2"/>
      <c r="Q2" s="2"/>
      <c r="R2" s="2"/>
      <c r="S2" s="2"/>
      <c r="T2" s="2"/>
      <c r="U2" s="2"/>
    </row>
    <row r="3" spans="1:21" ht="23.5" customHeight="1" thickBot="1" x14ac:dyDescent="0.3">
      <c r="A3" s="126" t="s">
        <v>1184</v>
      </c>
      <c r="K3" s="2"/>
      <c r="L3" s="2"/>
      <c r="M3" s="2"/>
      <c r="N3" s="2"/>
      <c r="O3" s="2"/>
      <c r="P3" s="2"/>
      <c r="Q3" s="2"/>
      <c r="R3" s="2"/>
      <c r="S3" s="2"/>
      <c r="T3" s="2"/>
      <c r="U3" s="2"/>
    </row>
    <row r="4" spans="1:21" ht="32.5" customHeight="1" thickBot="1" x14ac:dyDescent="0.3">
      <c r="A4" s="1054" t="s">
        <v>1154</v>
      </c>
      <c r="B4" s="1055"/>
      <c r="C4" s="1055"/>
      <c r="D4" s="1055"/>
      <c r="E4" s="1055"/>
      <c r="F4" s="1055"/>
      <c r="G4" s="1055"/>
      <c r="H4" s="1055"/>
      <c r="I4" s="1055"/>
      <c r="J4" s="1055"/>
      <c r="K4" s="1055"/>
      <c r="L4" s="1055"/>
      <c r="M4" s="1055"/>
      <c r="N4" s="1056"/>
      <c r="O4" s="2"/>
      <c r="P4" s="2"/>
      <c r="Q4" s="2"/>
      <c r="R4" s="2"/>
      <c r="S4" s="2"/>
      <c r="T4" s="2"/>
      <c r="U4" s="2"/>
    </row>
    <row r="5" spans="1:21" ht="96.65" customHeight="1" thickBot="1" x14ac:dyDescent="0.3">
      <c r="A5" s="1061" t="s">
        <v>1139</v>
      </c>
      <c r="B5" s="1062"/>
      <c r="C5" s="1062"/>
      <c r="D5" s="1062"/>
      <c r="E5" s="1062"/>
      <c r="F5" s="1062"/>
      <c r="G5" s="1062"/>
      <c r="H5" s="1062"/>
      <c r="I5" s="1062"/>
      <c r="J5" s="1062"/>
      <c r="K5" s="1062"/>
      <c r="L5" s="1062"/>
      <c r="M5" s="1062"/>
      <c r="N5" s="1063"/>
      <c r="O5" s="2"/>
      <c r="P5" s="2"/>
      <c r="Q5" s="2"/>
      <c r="R5" s="2"/>
      <c r="S5" s="2"/>
      <c r="T5" s="2"/>
      <c r="U5" s="2"/>
    </row>
    <row r="6" spans="1:21" ht="33.65" customHeight="1" thickBot="1" x14ac:dyDescent="0.3">
      <c r="A6" s="1064" t="s">
        <v>1140</v>
      </c>
      <c r="B6" s="1065"/>
      <c r="C6" s="1065"/>
      <c r="D6" s="1065"/>
      <c r="E6" s="1065"/>
      <c r="F6" s="1065"/>
      <c r="G6" s="1065"/>
      <c r="H6" s="1065"/>
      <c r="I6" s="1065"/>
      <c r="J6" s="1065"/>
      <c r="K6" s="1065"/>
      <c r="L6" s="1065"/>
      <c r="M6" s="1065"/>
      <c r="N6" s="1066"/>
      <c r="O6" s="2"/>
      <c r="P6" s="2"/>
      <c r="Q6" s="2"/>
      <c r="R6" s="2"/>
      <c r="S6" s="2"/>
      <c r="T6" s="2"/>
      <c r="U6" s="2"/>
    </row>
    <row r="7" spans="1:21" ht="22.25" customHeight="1" thickBot="1" x14ac:dyDescent="0.3">
      <c r="A7" s="1043" t="s">
        <v>1053</v>
      </c>
      <c r="B7" s="1046"/>
      <c r="C7" s="1046"/>
      <c r="D7" s="1046"/>
      <c r="E7" s="1046"/>
      <c r="F7" s="1046"/>
      <c r="G7" s="1046"/>
      <c r="H7" s="1046"/>
      <c r="I7" s="1046"/>
      <c r="J7" s="1046"/>
      <c r="K7" s="1046"/>
      <c r="L7" s="1046"/>
      <c r="M7" s="1046"/>
      <c r="N7" s="1047"/>
      <c r="O7" s="2"/>
      <c r="P7" s="2"/>
      <c r="Q7" s="2"/>
      <c r="R7" s="2"/>
      <c r="S7" s="2"/>
      <c r="T7" s="2"/>
      <c r="U7" s="2"/>
    </row>
    <row r="8" spans="1:21" ht="15.5" thickBot="1" x14ac:dyDescent="0.3">
      <c r="A8" s="127" t="s">
        <v>966</v>
      </c>
      <c r="F8" s="2"/>
      <c r="G8" s="2"/>
      <c r="H8" s="2"/>
      <c r="I8" s="2"/>
      <c r="J8" s="2"/>
      <c r="K8" s="2"/>
      <c r="L8" s="2"/>
      <c r="M8" s="2"/>
      <c r="N8" s="2"/>
      <c r="O8" s="2"/>
      <c r="P8" s="2"/>
      <c r="Q8" s="2"/>
      <c r="R8" s="2"/>
      <c r="S8" s="2"/>
      <c r="T8" s="2"/>
      <c r="U8" s="2"/>
    </row>
    <row r="9" spans="1:21" x14ac:dyDescent="0.25">
      <c r="A9" s="128" t="s">
        <v>906</v>
      </c>
      <c r="B9" s="1048" t="s">
        <v>967</v>
      </c>
      <c r="C9" s="1048"/>
      <c r="D9" s="1048"/>
      <c r="E9" s="1048"/>
      <c r="F9" s="1048"/>
      <c r="G9" s="1048"/>
      <c r="H9" s="1048"/>
      <c r="I9" s="1048"/>
      <c r="J9" s="1048"/>
      <c r="K9" s="1049"/>
      <c r="L9" s="2"/>
      <c r="M9" s="2"/>
      <c r="N9" s="2"/>
      <c r="O9" s="2"/>
      <c r="P9" s="2"/>
      <c r="Q9" s="2"/>
      <c r="R9" s="2"/>
      <c r="S9" s="2"/>
      <c r="T9" s="2"/>
      <c r="U9" s="2"/>
    </row>
    <row r="10" spans="1:21" x14ac:dyDescent="0.25">
      <c r="A10" s="129" t="s">
        <v>907</v>
      </c>
      <c r="B10" s="1050" t="s">
        <v>968</v>
      </c>
      <c r="C10" s="1050"/>
      <c r="D10" s="1050"/>
      <c r="E10" s="1050"/>
      <c r="F10" s="1050"/>
      <c r="G10" s="1050"/>
      <c r="H10" s="1050"/>
      <c r="I10" s="1050"/>
      <c r="J10" s="1050"/>
      <c r="K10" s="1051"/>
      <c r="L10" s="2"/>
      <c r="M10" s="2"/>
      <c r="N10" s="2"/>
      <c r="O10" s="2"/>
      <c r="P10" s="2"/>
      <c r="Q10" s="2"/>
      <c r="R10" s="2"/>
      <c r="S10" s="2"/>
      <c r="T10" s="2"/>
      <c r="U10" s="2"/>
    </row>
    <row r="11" spans="1:21" x14ac:dyDescent="0.25">
      <c r="A11" s="129" t="s">
        <v>908</v>
      </c>
      <c r="B11" s="1050" t="s">
        <v>969</v>
      </c>
      <c r="C11" s="1050"/>
      <c r="D11" s="1050"/>
      <c r="E11" s="1050"/>
      <c r="F11" s="1050"/>
      <c r="G11" s="1050"/>
      <c r="H11" s="1050"/>
      <c r="I11" s="1050"/>
      <c r="J11" s="1050"/>
      <c r="K11" s="1051"/>
      <c r="L11" s="2"/>
      <c r="M11" s="2"/>
      <c r="N11" s="2"/>
      <c r="O11" s="2"/>
      <c r="P11" s="2"/>
      <c r="Q11" s="2"/>
      <c r="R11" s="2"/>
      <c r="S11" s="2"/>
      <c r="T11" s="2"/>
      <c r="U11" s="2"/>
    </row>
    <row r="12" spans="1:21" x14ac:dyDescent="0.25">
      <c r="A12" s="129" t="s">
        <v>909</v>
      </c>
      <c r="B12" s="1050" t="s">
        <v>1054</v>
      </c>
      <c r="C12" s="1050"/>
      <c r="D12" s="1050"/>
      <c r="E12" s="1050"/>
      <c r="F12" s="1050"/>
      <c r="G12" s="1050"/>
      <c r="H12" s="1050"/>
      <c r="I12" s="1050"/>
      <c r="J12" s="1050"/>
      <c r="K12" s="1051"/>
      <c r="L12" s="2"/>
      <c r="M12" s="2"/>
      <c r="N12" s="2"/>
      <c r="O12" s="2"/>
      <c r="P12" s="2"/>
      <c r="Q12" s="2"/>
      <c r="R12" s="2"/>
      <c r="S12" s="2"/>
      <c r="T12" s="2"/>
      <c r="U12" s="2"/>
    </row>
    <row r="13" spans="1:21" x14ac:dyDescent="0.25">
      <c r="A13" s="129" t="s">
        <v>910</v>
      </c>
      <c r="B13" s="1050" t="s">
        <v>970</v>
      </c>
      <c r="C13" s="1050"/>
      <c r="D13" s="1050"/>
      <c r="E13" s="1050"/>
      <c r="F13" s="1050"/>
      <c r="G13" s="1050"/>
      <c r="H13" s="1050"/>
      <c r="I13" s="1050"/>
      <c r="J13" s="1050"/>
      <c r="K13" s="1051"/>
      <c r="L13" s="2"/>
      <c r="M13" s="2"/>
      <c r="N13" s="2"/>
      <c r="O13" s="2"/>
      <c r="P13" s="2"/>
      <c r="Q13" s="2"/>
      <c r="R13" s="2"/>
      <c r="S13" s="2"/>
      <c r="T13" s="2"/>
      <c r="U13" s="2"/>
    </row>
    <row r="14" spans="1:21" x14ac:dyDescent="0.25">
      <c r="A14" s="129" t="s">
        <v>911</v>
      </c>
      <c r="B14" s="1050" t="s">
        <v>1055</v>
      </c>
      <c r="C14" s="1050"/>
      <c r="D14" s="1050"/>
      <c r="E14" s="1050"/>
      <c r="F14" s="1050"/>
      <c r="G14" s="1050"/>
      <c r="H14" s="1050"/>
      <c r="I14" s="1050"/>
      <c r="J14" s="1050"/>
      <c r="K14" s="1051"/>
      <c r="L14" s="2"/>
      <c r="M14" s="2"/>
      <c r="N14" s="2"/>
      <c r="O14" s="2"/>
      <c r="P14" s="2"/>
      <c r="Q14" s="2"/>
      <c r="R14" s="2"/>
      <c r="S14" s="2"/>
      <c r="T14" s="2"/>
      <c r="U14" s="2"/>
    </row>
    <row r="15" spans="1:21" x14ac:dyDescent="0.25">
      <c r="A15" s="129" t="s">
        <v>912</v>
      </c>
      <c r="B15" s="1050" t="s">
        <v>1056</v>
      </c>
      <c r="C15" s="1050"/>
      <c r="D15" s="1050"/>
      <c r="E15" s="1050"/>
      <c r="F15" s="1050"/>
      <c r="G15" s="1050"/>
      <c r="H15" s="1050"/>
      <c r="I15" s="1050"/>
      <c r="J15" s="1050"/>
      <c r="K15" s="1051"/>
      <c r="L15" s="2"/>
      <c r="M15" s="2"/>
      <c r="N15" s="2"/>
      <c r="O15" s="2"/>
      <c r="P15" s="2"/>
      <c r="Q15" s="2"/>
      <c r="R15" s="2"/>
      <c r="S15" s="2"/>
      <c r="T15" s="2"/>
      <c r="U15" s="2"/>
    </row>
    <row r="16" spans="1:21" ht="11" thickBot="1" x14ac:dyDescent="0.3">
      <c r="A16" s="130" t="s">
        <v>913</v>
      </c>
      <c r="B16" s="1052" t="s">
        <v>1057</v>
      </c>
      <c r="C16" s="1052"/>
      <c r="D16" s="1052"/>
      <c r="E16" s="1052"/>
      <c r="F16" s="1052"/>
      <c r="G16" s="1052"/>
      <c r="H16" s="1052"/>
      <c r="I16" s="1052"/>
      <c r="J16" s="1052"/>
      <c r="K16" s="1053"/>
      <c r="L16" s="2"/>
      <c r="M16" s="2"/>
      <c r="N16" s="2"/>
      <c r="O16" s="2"/>
      <c r="P16" s="2"/>
      <c r="Q16" s="2"/>
      <c r="R16" s="2"/>
      <c r="S16" s="2"/>
      <c r="T16" s="2"/>
      <c r="U16" s="2"/>
    </row>
    <row r="18" spans="1:29" ht="13" x14ac:dyDescent="0.25">
      <c r="A18" s="134" t="s">
        <v>792</v>
      </c>
      <c r="F18" s="85"/>
    </row>
    <row r="19" spans="1:29" ht="13" x14ac:dyDescent="0.25">
      <c r="A19" s="134" t="s">
        <v>1030</v>
      </c>
      <c r="F19" s="85"/>
    </row>
    <row r="20" spans="1:29" ht="13" x14ac:dyDescent="0.25">
      <c r="A20" s="134" t="s">
        <v>1031</v>
      </c>
      <c r="F20" s="85"/>
    </row>
    <row r="21" spans="1:29" ht="13" x14ac:dyDescent="0.25">
      <c r="A21" s="134" t="s">
        <v>1032</v>
      </c>
      <c r="F21" s="85"/>
    </row>
    <row r="22" spans="1:29" ht="13" x14ac:dyDescent="0.25">
      <c r="A22" s="134" t="s">
        <v>1033</v>
      </c>
      <c r="F22" s="85"/>
    </row>
    <row r="23" spans="1:29" ht="13" x14ac:dyDescent="0.25">
      <c r="A23" s="134" t="s">
        <v>1034</v>
      </c>
      <c r="F23" s="85"/>
    </row>
    <row r="24" spans="1:29" ht="13" x14ac:dyDescent="0.25">
      <c r="A24" s="134" t="s">
        <v>1137</v>
      </c>
      <c r="F24" s="85"/>
    </row>
    <row r="27" spans="1:29" s="380" customFormat="1" x14ac:dyDescent="0.25">
      <c r="A27" s="405" t="s">
        <v>1023</v>
      </c>
      <c r="D27" s="85"/>
      <c r="E27" s="85"/>
    </row>
    <row r="28" spans="1:29" s="380" customFormat="1" x14ac:dyDescent="0.25">
      <c r="A28" s="405" t="s">
        <v>1024</v>
      </c>
      <c r="D28" s="85"/>
      <c r="E28" s="85"/>
    </row>
    <row r="29" spans="1:29" s="380" customFormat="1" ht="11" thickBot="1" x14ac:dyDescent="0.3">
      <c r="D29" s="85"/>
      <c r="E29" s="85"/>
    </row>
    <row r="30" spans="1:29" s="380" customFormat="1" ht="11" thickBot="1" x14ac:dyDescent="0.3">
      <c r="A30" s="170"/>
      <c r="B30" s="170"/>
      <c r="D30" s="85"/>
      <c r="E30" s="85"/>
      <c r="K30" s="1057" t="s">
        <v>987</v>
      </c>
      <c r="L30" s="1060"/>
      <c r="M30" s="1060"/>
      <c r="N30" s="1060"/>
      <c r="O30" s="1060"/>
      <c r="P30" s="1060"/>
      <c r="Q30" s="1060"/>
      <c r="R30" s="1058"/>
      <c r="S30" s="1060" t="s">
        <v>988</v>
      </c>
      <c r="T30" s="1060"/>
      <c r="U30" s="1058"/>
      <c r="V30" s="85"/>
      <c r="W30" s="85"/>
      <c r="X30" s="85"/>
      <c r="Y30" s="85"/>
      <c r="Z30" s="85"/>
      <c r="AA30" s="85"/>
      <c r="AB30" s="85"/>
      <c r="AC30" s="85"/>
    </row>
    <row r="31" spans="1:29" s="380" customFormat="1" ht="11" thickBot="1" x14ac:dyDescent="0.3">
      <c r="A31" s="170"/>
      <c r="B31" s="170"/>
      <c r="D31" s="85"/>
      <c r="E31" s="85"/>
      <c r="K31" s="1057" t="s">
        <v>1006</v>
      </c>
      <c r="L31" s="1060"/>
      <c r="M31" s="1060"/>
      <c r="N31" s="1058"/>
      <c r="O31" s="1057" t="s">
        <v>1007</v>
      </c>
      <c r="P31" s="1060"/>
      <c r="Q31" s="1060"/>
      <c r="R31" s="1058"/>
      <c r="S31" s="1060" t="s">
        <v>1007</v>
      </c>
      <c r="T31" s="1060"/>
      <c r="U31" s="1058"/>
      <c r="V31" s="85"/>
      <c r="W31" s="85"/>
      <c r="X31" s="85"/>
      <c r="Y31" s="85"/>
      <c r="Z31" s="85"/>
      <c r="AA31" s="85"/>
      <c r="AB31" s="85"/>
      <c r="AC31" s="85"/>
    </row>
    <row r="32" spans="1:29" s="380" customFormat="1" ht="11" thickBot="1" x14ac:dyDescent="0.3">
      <c r="A32" s="565"/>
      <c r="B32" s="558" t="s">
        <v>792</v>
      </c>
      <c r="C32" s="381"/>
      <c r="D32" s="85"/>
      <c r="E32" s="85"/>
      <c r="G32" s="405"/>
      <c r="H32" s="381"/>
      <c r="I32" s="405"/>
      <c r="J32" s="405"/>
      <c r="K32" s="1057" t="s">
        <v>1008</v>
      </c>
      <c r="L32" s="1058"/>
      <c r="M32" s="244" t="s">
        <v>1009</v>
      </c>
      <c r="N32" s="244" t="s">
        <v>4</v>
      </c>
      <c r="O32" s="1057" t="s">
        <v>1008</v>
      </c>
      <c r="P32" s="1058"/>
      <c r="Q32" s="244" t="s">
        <v>1009</v>
      </c>
      <c r="R32" s="244" t="s">
        <v>4</v>
      </c>
      <c r="S32" s="244" t="s">
        <v>1008</v>
      </c>
      <c r="T32" s="244" t="s">
        <v>1009</v>
      </c>
      <c r="U32" s="245" t="s">
        <v>4</v>
      </c>
      <c r="V32" s="1059" t="s">
        <v>980</v>
      </c>
      <c r="W32" s="1034"/>
      <c r="X32" s="1034"/>
      <c r="Y32" s="1034"/>
      <c r="Z32" s="1034"/>
      <c r="AA32" s="1034"/>
      <c r="AB32" s="1034"/>
      <c r="AC32" s="1035"/>
    </row>
    <row r="33" spans="1:30" s="380" customFormat="1" ht="21.5" thickBot="1" x14ac:dyDescent="0.3">
      <c r="A33" s="565"/>
      <c r="B33" s="566" t="s">
        <v>6</v>
      </c>
      <c r="C33" s="405"/>
      <c r="D33" s="138" t="s">
        <v>1025</v>
      </c>
      <c r="E33" s="172" t="s">
        <v>1026</v>
      </c>
      <c r="F33" s="331" t="s">
        <v>1</v>
      </c>
      <c r="G33" s="332" t="s">
        <v>2</v>
      </c>
      <c r="H33" s="332" t="s">
        <v>3</v>
      </c>
      <c r="I33" s="332" t="s">
        <v>4</v>
      </c>
      <c r="J33" s="333" t="s">
        <v>5</v>
      </c>
      <c r="K33" s="1" t="s">
        <v>895</v>
      </c>
      <c r="L33" s="250" t="s">
        <v>896</v>
      </c>
      <c r="M33" s="250" t="s">
        <v>897</v>
      </c>
      <c r="N33" s="250" t="s">
        <v>898</v>
      </c>
      <c r="O33" s="250" t="s">
        <v>899</v>
      </c>
      <c r="P33" s="250" t="s">
        <v>900</v>
      </c>
      <c r="Q33" s="250" t="s">
        <v>901</v>
      </c>
      <c r="R33" s="250" t="s">
        <v>902</v>
      </c>
      <c r="S33" s="250" t="s">
        <v>903</v>
      </c>
      <c r="T33" s="250" t="s">
        <v>904</v>
      </c>
      <c r="U33" s="250" t="s">
        <v>905</v>
      </c>
      <c r="V33" s="138" t="s">
        <v>906</v>
      </c>
      <c r="W33" s="139" t="s">
        <v>907</v>
      </c>
      <c r="X33" s="139" t="s">
        <v>908</v>
      </c>
      <c r="Y33" s="139" t="s">
        <v>909</v>
      </c>
      <c r="Z33" s="139" t="s">
        <v>910</v>
      </c>
      <c r="AA33" s="139" t="s">
        <v>911</v>
      </c>
      <c r="AB33" s="139" t="s">
        <v>912</v>
      </c>
      <c r="AC33" s="140" t="s">
        <v>913</v>
      </c>
      <c r="AD33" s="145" t="s">
        <v>1013</v>
      </c>
    </row>
    <row r="34" spans="1:30" s="380" customFormat="1" x14ac:dyDescent="0.25">
      <c r="A34" s="335" t="s">
        <v>754</v>
      </c>
      <c r="B34" s="730" t="s">
        <v>7</v>
      </c>
      <c r="C34" s="194" t="s">
        <v>963</v>
      </c>
      <c r="D34" s="214"/>
      <c r="E34" s="183"/>
      <c r="F34" s="731">
        <v>9</v>
      </c>
      <c r="G34" s="732">
        <v>30</v>
      </c>
      <c r="H34" s="732">
        <v>30</v>
      </c>
      <c r="I34" s="733"/>
      <c r="J34" s="734">
        <f>SUM(G34:I34)</f>
        <v>60</v>
      </c>
      <c r="K34" s="251" t="s">
        <v>1120</v>
      </c>
      <c r="L34" s="252"/>
      <c r="M34" s="252" t="s">
        <v>924</v>
      </c>
      <c r="N34" s="253"/>
      <c r="O34" s="178" t="s">
        <v>1199</v>
      </c>
      <c r="P34" s="253"/>
      <c r="Q34" s="253"/>
      <c r="R34" s="215"/>
      <c r="S34" s="206" t="s">
        <v>920</v>
      </c>
      <c r="T34" s="182"/>
      <c r="U34" s="183"/>
      <c r="V34" s="146"/>
      <c r="W34" s="147"/>
      <c r="X34" s="147"/>
      <c r="Y34" s="147"/>
      <c r="Z34" s="147"/>
      <c r="AA34" s="147" t="s">
        <v>25</v>
      </c>
      <c r="AB34" s="147" t="s">
        <v>25</v>
      </c>
      <c r="AC34" s="175" t="s">
        <v>25</v>
      </c>
      <c r="AD34" s="392" t="s">
        <v>374</v>
      </c>
    </row>
    <row r="35" spans="1:30" s="380" customFormat="1" x14ac:dyDescent="0.25">
      <c r="A35" s="335" t="s">
        <v>812</v>
      </c>
      <c r="B35" s="735" t="s">
        <v>377</v>
      </c>
      <c r="C35" s="194" t="s">
        <v>963</v>
      </c>
      <c r="D35" s="148" t="s">
        <v>25</v>
      </c>
      <c r="E35" s="192"/>
      <c r="F35" s="736">
        <v>9</v>
      </c>
      <c r="G35" s="737">
        <v>30</v>
      </c>
      <c r="H35" s="737">
        <v>30</v>
      </c>
      <c r="I35" s="737"/>
      <c r="J35" s="738">
        <f>SUM(G35:I35)</f>
        <v>60</v>
      </c>
      <c r="K35" s="271" t="s">
        <v>1069</v>
      </c>
      <c r="L35" s="200"/>
      <c r="M35" s="200"/>
      <c r="N35" s="200"/>
      <c r="O35" s="200" t="s">
        <v>1068</v>
      </c>
      <c r="P35" s="200"/>
      <c r="Q35" s="200"/>
      <c r="R35" s="223"/>
      <c r="S35" s="255" t="s">
        <v>920</v>
      </c>
      <c r="T35" s="256"/>
      <c r="U35" s="257"/>
      <c r="V35" s="258"/>
      <c r="W35" s="256"/>
      <c r="X35" s="256"/>
      <c r="Y35" s="256"/>
      <c r="Z35" s="256"/>
      <c r="AA35" s="256" t="s">
        <v>25</v>
      </c>
      <c r="AB35" s="256" t="s">
        <v>25</v>
      </c>
      <c r="AC35" s="257" t="s">
        <v>25</v>
      </c>
      <c r="AD35" s="397" t="s">
        <v>375</v>
      </c>
    </row>
    <row r="36" spans="1:30" s="380" customFormat="1" x14ac:dyDescent="0.25">
      <c r="A36" s="335" t="s">
        <v>376</v>
      </c>
      <c r="B36" s="730" t="s">
        <v>8</v>
      </c>
      <c r="C36" s="194" t="s">
        <v>964</v>
      </c>
      <c r="D36" s="148"/>
      <c r="E36" s="192"/>
      <c r="F36" s="736">
        <v>3</v>
      </c>
      <c r="G36" s="737">
        <v>15</v>
      </c>
      <c r="H36" s="737">
        <v>15</v>
      </c>
      <c r="I36" s="737"/>
      <c r="J36" s="738">
        <f>SUM(G36:I36)</f>
        <v>30</v>
      </c>
      <c r="K36" s="271" t="s">
        <v>935</v>
      </c>
      <c r="L36" s="242"/>
      <c r="M36" s="200"/>
      <c r="N36" s="200"/>
      <c r="O36" s="200" t="s">
        <v>928</v>
      </c>
      <c r="P36" s="200"/>
      <c r="Q36" s="200"/>
      <c r="R36" s="223"/>
      <c r="S36" s="255" t="s">
        <v>914</v>
      </c>
      <c r="T36" s="256"/>
      <c r="U36" s="257"/>
      <c r="V36" s="258"/>
      <c r="W36" s="256"/>
      <c r="X36" s="256"/>
      <c r="Y36" s="256"/>
      <c r="Z36" s="256"/>
      <c r="AA36" s="256" t="s">
        <v>25</v>
      </c>
      <c r="AB36" s="256" t="s">
        <v>25</v>
      </c>
      <c r="AC36" s="257" t="s">
        <v>25</v>
      </c>
      <c r="AD36" s="397" t="s">
        <v>375</v>
      </c>
    </row>
    <row r="37" spans="1:30" s="380" customFormat="1" x14ac:dyDescent="0.25">
      <c r="A37" s="335" t="s">
        <v>624</v>
      </c>
      <c r="B37" s="735" t="s">
        <v>497</v>
      </c>
      <c r="C37" s="194" t="s">
        <v>964</v>
      </c>
      <c r="D37" s="148"/>
      <c r="E37" s="192"/>
      <c r="F37" s="736">
        <v>3</v>
      </c>
      <c r="G37" s="737">
        <v>15</v>
      </c>
      <c r="H37" s="737">
        <v>15</v>
      </c>
      <c r="I37" s="737"/>
      <c r="J37" s="738">
        <f>SUM(G37:I37)</f>
        <v>30</v>
      </c>
      <c r="K37" s="271" t="s">
        <v>1091</v>
      </c>
      <c r="L37" s="222" t="s">
        <v>1091</v>
      </c>
      <c r="M37" s="200"/>
      <c r="N37" s="200"/>
      <c r="O37" s="200"/>
      <c r="P37" s="200"/>
      <c r="Q37" s="200"/>
      <c r="R37" s="223"/>
      <c r="S37" s="255" t="s">
        <v>914</v>
      </c>
      <c r="T37" s="256"/>
      <c r="U37" s="257"/>
      <c r="V37" s="258" t="s">
        <v>25</v>
      </c>
      <c r="W37" s="256"/>
      <c r="X37" s="256"/>
      <c r="Y37" s="256"/>
      <c r="Z37" s="256"/>
      <c r="AA37" s="256" t="s">
        <v>25</v>
      </c>
      <c r="AB37" s="256" t="s">
        <v>25</v>
      </c>
      <c r="AC37" s="257" t="s">
        <v>25</v>
      </c>
      <c r="AD37" s="397" t="s">
        <v>378</v>
      </c>
    </row>
    <row r="38" spans="1:30" s="380" customFormat="1" x14ac:dyDescent="0.25">
      <c r="A38" s="739" t="s">
        <v>12</v>
      </c>
      <c r="B38" s="740" t="s">
        <v>13</v>
      </c>
      <c r="C38" s="194"/>
      <c r="D38" s="148"/>
      <c r="E38" s="192"/>
      <c r="F38" s="736" t="s">
        <v>0</v>
      </c>
      <c r="G38" s="737"/>
      <c r="H38" s="737"/>
      <c r="I38" s="737"/>
      <c r="J38" s="738" t="s">
        <v>0</v>
      </c>
      <c r="K38" s="221"/>
      <c r="L38" s="200"/>
      <c r="M38" s="200"/>
      <c r="N38" s="200"/>
      <c r="O38" s="200"/>
      <c r="P38" s="200"/>
      <c r="Q38" s="200"/>
      <c r="R38" s="223"/>
      <c r="S38" s="255"/>
      <c r="T38" s="256"/>
      <c r="U38" s="257"/>
      <c r="V38" s="258"/>
      <c r="W38" s="256"/>
      <c r="X38" s="256"/>
      <c r="Y38" s="256"/>
      <c r="Z38" s="256"/>
      <c r="AA38" s="256"/>
      <c r="AB38" s="256"/>
      <c r="AC38" s="257"/>
      <c r="AD38" s="397"/>
    </row>
    <row r="39" spans="1:30" s="380" customFormat="1" x14ac:dyDescent="0.25">
      <c r="A39" s="401" t="s">
        <v>14</v>
      </c>
      <c r="B39" s="551" t="s">
        <v>15</v>
      </c>
      <c r="C39" s="194" t="s">
        <v>965</v>
      </c>
      <c r="D39" s="148"/>
      <c r="E39" s="149"/>
      <c r="F39" s="591">
        <v>2</v>
      </c>
      <c r="G39" s="401">
        <v>2</v>
      </c>
      <c r="H39" s="401">
        <v>12</v>
      </c>
      <c r="I39" s="401"/>
      <c r="J39" s="434">
        <f>SUM(G39:I39)</f>
        <v>14</v>
      </c>
      <c r="K39" s="221" t="s">
        <v>1092</v>
      </c>
      <c r="L39" s="200" t="s">
        <v>1092</v>
      </c>
      <c r="M39" s="188"/>
      <c r="N39" s="188"/>
      <c r="O39" s="188"/>
      <c r="P39" s="188"/>
      <c r="Q39" s="188"/>
      <c r="R39" s="189"/>
      <c r="S39" s="615" t="s">
        <v>1111</v>
      </c>
      <c r="T39" s="158"/>
      <c r="U39" s="160"/>
      <c r="V39" s="208"/>
      <c r="W39" s="149" t="s">
        <v>25</v>
      </c>
      <c r="X39" s="149"/>
      <c r="Y39" s="149"/>
      <c r="Z39" s="149"/>
      <c r="AA39" s="149"/>
      <c r="AB39" s="149"/>
      <c r="AC39" s="192"/>
      <c r="AD39" s="616" t="s">
        <v>137</v>
      </c>
    </row>
    <row r="40" spans="1:30" s="380" customFormat="1" x14ac:dyDescent="0.25">
      <c r="A40" s="401" t="s">
        <v>16</v>
      </c>
      <c r="B40" s="551" t="s">
        <v>17</v>
      </c>
      <c r="C40" s="194" t="s">
        <v>965</v>
      </c>
      <c r="D40" s="148"/>
      <c r="E40" s="149"/>
      <c r="F40" s="591">
        <v>2</v>
      </c>
      <c r="G40" s="401">
        <v>20</v>
      </c>
      <c r="H40" s="401">
        <v>0</v>
      </c>
      <c r="I40" s="401"/>
      <c r="J40" s="434">
        <f>SUM(G40:I40)</f>
        <v>20</v>
      </c>
      <c r="K40" s="221" t="s">
        <v>1092</v>
      </c>
      <c r="L40" s="200" t="s">
        <v>1092</v>
      </c>
      <c r="M40" s="200"/>
      <c r="N40" s="200"/>
      <c r="O40" s="200"/>
      <c r="P40" s="200"/>
      <c r="Q40" s="200"/>
      <c r="R40" s="223"/>
      <c r="S40" s="615" t="s">
        <v>1111</v>
      </c>
      <c r="T40" s="158"/>
      <c r="U40" s="160"/>
      <c r="V40" s="208"/>
      <c r="W40" s="149"/>
      <c r="X40" s="149" t="s">
        <v>25</v>
      </c>
      <c r="Y40" s="149" t="s">
        <v>25</v>
      </c>
      <c r="Z40" s="149"/>
      <c r="AA40" s="149"/>
      <c r="AB40" s="149"/>
      <c r="AC40" s="192"/>
      <c r="AD40" s="616"/>
    </row>
    <row r="41" spans="1:30" s="380" customFormat="1" ht="11" thickBot="1" x14ac:dyDescent="0.3">
      <c r="A41" s="335" t="s">
        <v>18</v>
      </c>
      <c r="B41" s="730" t="s">
        <v>19</v>
      </c>
      <c r="C41" s="194" t="s">
        <v>965</v>
      </c>
      <c r="D41" s="150"/>
      <c r="E41" s="213"/>
      <c r="F41" s="741">
        <v>2</v>
      </c>
      <c r="G41" s="742"/>
      <c r="H41" s="742">
        <v>20</v>
      </c>
      <c r="I41" s="742"/>
      <c r="J41" s="743">
        <f>SUM(G41:I41)</f>
        <v>20</v>
      </c>
      <c r="K41" s="378"/>
      <c r="L41" s="273"/>
      <c r="M41" s="273"/>
      <c r="N41" s="273"/>
      <c r="O41" s="273"/>
      <c r="P41" s="273"/>
      <c r="Q41" s="273"/>
      <c r="R41" s="274"/>
      <c r="S41" s="266"/>
      <c r="T41" s="267"/>
      <c r="U41" s="268"/>
      <c r="V41" s="269"/>
      <c r="W41" s="267"/>
      <c r="X41" s="267"/>
      <c r="Y41" s="267"/>
      <c r="Z41" s="267"/>
      <c r="AA41" s="267"/>
      <c r="AB41" s="267"/>
      <c r="AC41" s="268"/>
      <c r="AD41" s="402"/>
    </row>
    <row r="42" spans="1:30" s="380" customFormat="1" ht="11" thickBot="1" x14ac:dyDescent="0.3">
      <c r="A42" s="170" t="s">
        <v>0</v>
      </c>
      <c r="B42" s="552"/>
      <c r="C42" s="405"/>
      <c r="D42" s="85"/>
      <c r="E42" s="85"/>
      <c r="F42" s="744">
        <f>SUM(F34:F41)</f>
        <v>30</v>
      </c>
      <c r="G42" s="745">
        <f>SUM(G34:G41)</f>
        <v>112</v>
      </c>
      <c r="H42" s="745">
        <f>SUM(H34:H41)</f>
        <v>122</v>
      </c>
      <c r="I42" s="745">
        <f>SUM(I34:I41)</f>
        <v>0</v>
      </c>
      <c r="J42" s="746">
        <f>SUM(J34:J41)</f>
        <v>234</v>
      </c>
      <c r="K42" s="85"/>
      <c r="L42" s="85"/>
      <c r="M42" s="85"/>
      <c r="N42" s="85"/>
      <c r="O42" s="85"/>
      <c r="P42" s="85"/>
      <c r="Q42" s="85"/>
      <c r="R42" s="85"/>
      <c r="S42" s="85"/>
      <c r="T42" s="85"/>
      <c r="U42" s="85"/>
      <c r="V42" s="85"/>
      <c r="W42" s="85"/>
      <c r="X42" s="85"/>
      <c r="Y42" s="85"/>
      <c r="Z42" s="85"/>
      <c r="AA42" s="85"/>
      <c r="AB42" s="85"/>
      <c r="AC42" s="85"/>
    </row>
    <row r="43" spans="1:30" s="380" customFormat="1" x14ac:dyDescent="0.25">
      <c r="A43" s="170"/>
      <c r="B43" s="552"/>
      <c r="C43" s="405"/>
      <c r="D43" s="85"/>
      <c r="E43" s="85"/>
      <c r="F43" s="572"/>
      <c r="G43" s="592"/>
      <c r="H43" s="592"/>
      <c r="I43" s="648"/>
      <c r="J43" s="592"/>
      <c r="K43" s="85"/>
      <c r="L43" s="85"/>
      <c r="M43" s="85"/>
      <c r="N43" s="85"/>
      <c r="O43" s="85"/>
      <c r="P43" s="85"/>
      <c r="Q43" s="85"/>
      <c r="R43" s="85"/>
      <c r="S43" s="85"/>
      <c r="T43" s="85"/>
      <c r="U43" s="85"/>
      <c r="V43" s="85"/>
      <c r="W43" s="85"/>
      <c r="X43" s="85"/>
      <c r="Y43" s="85"/>
      <c r="Z43" s="85"/>
      <c r="AA43" s="85"/>
      <c r="AB43" s="85"/>
      <c r="AC43" s="85"/>
    </row>
    <row r="44" spans="1:30" s="380" customFormat="1" ht="11" thickBot="1" x14ac:dyDescent="0.3">
      <c r="A44" s="170"/>
      <c r="B44" s="552"/>
      <c r="C44" s="405"/>
      <c r="D44" s="85"/>
      <c r="E44" s="85"/>
      <c r="F44" s="572"/>
      <c r="G44" s="592"/>
      <c r="H44" s="592"/>
      <c r="I44" s="648"/>
      <c r="J44" s="592"/>
      <c r="K44" s="85"/>
      <c r="L44" s="85"/>
      <c r="M44" s="85"/>
      <c r="N44" s="85"/>
      <c r="O44" s="85"/>
      <c r="P44" s="85"/>
      <c r="Q44" s="85"/>
      <c r="R44" s="85"/>
      <c r="S44" s="85"/>
      <c r="T44" s="85"/>
      <c r="U44" s="85"/>
      <c r="V44" s="85"/>
      <c r="W44" s="85"/>
      <c r="X44" s="85"/>
      <c r="Y44" s="85"/>
      <c r="Z44" s="85"/>
      <c r="AA44" s="85"/>
      <c r="AB44" s="85"/>
      <c r="AC44" s="85"/>
    </row>
    <row r="45" spans="1:30" s="380" customFormat="1" ht="21.5" thickBot="1" x14ac:dyDescent="0.3">
      <c r="A45" s="565"/>
      <c r="B45" s="566" t="s">
        <v>20</v>
      </c>
      <c r="C45" s="381"/>
      <c r="D45" s="138" t="s">
        <v>1025</v>
      </c>
      <c r="E45" s="172" t="s">
        <v>1026</v>
      </c>
      <c r="F45" s="331" t="s">
        <v>1</v>
      </c>
      <c r="G45" s="332" t="s">
        <v>2</v>
      </c>
      <c r="H45" s="332" t="s">
        <v>3</v>
      </c>
      <c r="I45" s="332" t="s">
        <v>4</v>
      </c>
      <c r="J45" s="333" t="s">
        <v>5</v>
      </c>
      <c r="K45" s="1" t="s">
        <v>895</v>
      </c>
      <c r="L45" s="250" t="s">
        <v>896</v>
      </c>
      <c r="M45" s="250" t="s">
        <v>897</v>
      </c>
      <c r="N45" s="250" t="s">
        <v>898</v>
      </c>
      <c r="O45" s="250" t="s">
        <v>899</v>
      </c>
      <c r="P45" s="250" t="s">
        <v>900</v>
      </c>
      <c r="Q45" s="250" t="s">
        <v>901</v>
      </c>
      <c r="R45" s="250" t="s">
        <v>902</v>
      </c>
      <c r="S45" s="250" t="s">
        <v>903</v>
      </c>
      <c r="T45" s="250" t="s">
        <v>904</v>
      </c>
      <c r="U45" s="250" t="s">
        <v>905</v>
      </c>
      <c r="V45" s="138" t="s">
        <v>906</v>
      </c>
      <c r="W45" s="139" t="s">
        <v>907</v>
      </c>
      <c r="X45" s="139" t="s">
        <v>908</v>
      </c>
      <c r="Y45" s="139" t="s">
        <v>909</v>
      </c>
      <c r="Z45" s="139" t="s">
        <v>910</v>
      </c>
      <c r="AA45" s="139" t="s">
        <v>911</v>
      </c>
      <c r="AB45" s="139" t="s">
        <v>912</v>
      </c>
      <c r="AC45" s="140" t="s">
        <v>913</v>
      </c>
      <c r="AD45" s="145" t="s">
        <v>1013</v>
      </c>
    </row>
    <row r="46" spans="1:30" s="380" customFormat="1" x14ac:dyDescent="0.25">
      <c r="A46" s="335" t="s">
        <v>379</v>
      </c>
      <c r="B46" s="730" t="s">
        <v>667</v>
      </c>
      <c r="C46" s="194"/>
      <c r="D46" s="214"/>
      <c r="E46" s="183"/>
      <c r="F46" s="731">
        <v>4</v>
      </c>
      <c r="G46" s="747">
        <v>15</v>
      </c>
      <c r="H46" s="747">
        <v>15</v>
      </c>
      <c r="I46" s="747"/>
      <c r="J46" s="734">
        <f>SUM(G46:I46)</f>
        <v>30</v>
      </c>
      <c r="K46" s="251" t="s">
        <v>929</v>
      </c>
      <c r="L46" s="253"/>
      <c r="M46" s="253"/>
      <c r="N46" s="253"/>
      <c r="O46" s="253" t="s">
        <v>984</v>
      </c>
      <c r="P46" s="253"/>
      <c r="Q46" s="253"/>
      <c r="R46" s="215"/>
      <c r="S46" s="181" t="s">
        <v>931</v>
      </c>
      <c r="T46" s="253"/>
      <c r="U46" s="215"/>
      <c r="V46" s="575"/>
      <c r="W46" s="147"/>
      <c r="X46" s="147"/>
      <c r="Y46" s="147"/>
      <c r="Z46" s="147"/>
      <c r="AA46" s="147" t="s">
        <v>25</v>
      </c>
      <c r="AB46" s="147" t="s">
        <v>25</v>
      </c>
      <c r="AC46" s="175" t="s">
        <v>25</v>
      </c>
      <c r="AD46" s="392"/>
    </row>
    <row r="47" spans="1:30" s="380" customFormat="1" x14ac:dyDescent="0.25">
      <c r="A47" s="335" t="s">
        <v>380</v>
      </c>
      <c r="B47" s="730" t="s">
        <v>637</v>
      </c>
      <c r="C47" s="194"/>
      <c r="D47" s="148"/>
      <c r="E47" s="192"/>
      <c r="F47" s="731">
        <v>5</v>
      </c>
      <c r="G47" s="747">
        <v>15</v>
      </c>
      <c r="H47" s="747">
        <v>15</v>
      </c>
      <c r="I47" s="747"/>
      <c r="J47" s="734">
        <f>SUM(G47:I47)</f>
        <v>30</v>
      </c>
      <c r="K47" s="271" t="s">
        <v>1072</v>
      </c>
      <c r="L47" s="200"/>
      <c r="M47" s="200"/>
      <c r="N47" s="200"/>
      <c r="O47" s="200" t="s">
        <v>939</v>
      </c>
      <c r="P47" s="200"/>
      <c r="Q47" s="200"/>
      <c r="R47" s="223"/>
      <c r="S47" s="191" t="s">
        <v>930</v>
      </c>
      <c r="T47" s="200"/>
      <c r="U47" s="223"/>
      <c r="V47" s="191"/>
      <c r="W47" s="256"/>
      <c r="X47" s="256"/>
      <c r="Y47" s="256"/>
      <c r="Z47" s="256"/>
      <c r="AA47" s="256" t="s">
        <v>25</v>
      </c>
      <c r="AB47" s="256" t="s">
        <v>25</v>
      </c>
      <c r="AC47" s="257" t="s">
        <v>25</v>
      </c>
      <c r="AD47" s="397"/>
    </row>
    <row r="48" spans="1:30" s="380" customFormat="1" x14ac:dyDescent="0.25">
      <c r="A48" s="335" t="s">
        <v>382</v>
      </c>
      <c r="B48" s="730" t="s">
        <v>381</v>
      </c>
      <c r="C48" s="194" t="s">
        <v>963</v>
      </c>
      <c r="D48" s="148" t="s">
        <v>25</v>
      </c>
      <c r="E48" s="192"/>
      <c r="F48" s="736">
        <v>9</v>
      </c>
      <c r="G48" s="737">
        <v>30</v>
      </c>
      <c r="H48" s="737">
        <v>30</v>
      </c>
      <c r="I48" s="737"/>
      <c r="J48" s="738">
        <f>SUM(G48:I48)</f>
        <v>60</v>
      </c>
      <c r="K48" s="271" t="s">
        <v>937</v>
      </c>
      <c r="L48" s="200"/>
      <c r="M48" s="200" t="s">
        <v>935</v>
      </c>
      <c r="N48" s="200"/>
      <c r="O48" s="200" t="s">
        <v>1068</v>
      </c>
      <c r="P48" s="200"/>
      <c r="Q48" s="200"/>
      <c r="R48" s="223"/>
      <c r="S48" s="191" t="s">
        <v>920</v>
      </c>
      <c r="T48" s="200"/>
      <c r="U48" s="223"/>
      <c r="V48" s="191"/>
      <c r="W48" s="256"/>
      <c r="X48" s="256"/>
      <c r="Y48" s="256"/>
      <c r="Z48" s="256"/>
      <c r="AA48" s="256" t="s">
        <v>25</v>
      </c>
      <c r="AB48" s="256" t="s">
        <v>25</v>
      </c>
      <c r="AC48" s="257" t="s">
        <v>25</v>
      </c>
      <c r="AD48" s="397"/>
    </row>
    <row r="49" spans="1:30" s="380" customFormat="1" x14ac:dyDescent="0.25">
      <c r="A49" s="335" t="s">
        <v>383</v>
      </c>
      <c r="B49" s="730" t="s">
        <v>666</v>
      </c>
      <c r="C49" s="194" t="s">
        <v>964</v>
      </c>
      <c r="D49" s="148" t="s">
        <v>25</v>
      </c>
      <c r="E49" s="192"/>
      <c r="F49" s="736">
        <v>3</v>
      </c>
      <c r="G49" s="737">
        <v>15</v>
      </c>
      <c r="H49" s="737">
        <v>15</v>
      </c>
      <c r="I49" s="737"/>
      <c r="J49" s="738">
        <f>SUM(G49:I49)</f>
        <v>30</v>
      </c>
      <c r="K49" s="271" t="s">
        <v>935</v>
      </c>
      <c r="L49" s="200"/>
      <c r="M49" s="200"/>
      <c r="N49" s="200"/>
      <c r="O49" s="187" t="s">
        <v>1200</v>
      </c>
      <c r="P49" s="200"/>
      <c r="Q49" s="200"/>
      <c r="R49" s="223"/>
      <c r="S49" s="191" t="s">
        <v>914</v>
      </c>
      <c r="T49" s="200"/>
      <c r="U49" s="223"/>
      <c r="V49" s="191"/>
      <c r="W49" s="256"/>
      <c r="X49" s="256"/>
      <c r="Y49" s="256"/>
      <c r="Z49" s="256"/>
      <c r="AA49" s="256"/>
      <c r="AB49" s="256"/>
      <c r="AC49" s="257" t="s">
        <v>25</v>
      </c>
      <c r="AD49" s="397"/>
    </row>
    <row r="50" spans="1:30" s="380" customFormat="1" x14ac:dyDescent="0.25">
      <c r="A50" s="335" t="s">
        <v>638</v>
      </c>
      <c r="B50" s="730" t="s">
        <v>384</v>
      </c>
      <c r="C50" s="194" t="s">
        <v>964</v>
      </c>
      <c r="D50" s="148"/>
      <c r="E50" s="192"/>
      <c r="F50" s="736">
        <v>3</v>
      </c>
      <c r="G50" s="737">
        <v>10</v>
      </c>
      <c r="H50" s="737">
        <v>10</v>
      </c>
      <c r="I50" s="737">
        <v>10</v>
      </c>
      <c r="J50" s="738">
        <f>SUM(G50:I50)</f>
        <v>30</v>
      </c>
      <c r="K50" s="271" t="s">
        <v>935</v>
      </c>
      <c r="L50" s="200"/>
      <c r="M50" s="200"/>
      <c r="N50" s="200"/>
      <c r="O50" s="222" t="s">
        <v>928</v>
      </c>
      <c r="P50" s="200"/>
      <c r="Q50" s="200"/>
      <c r="R50" s="223"/>
      <c r="S50" s="191" t="s">
        <v>914</v>
      </c>
      <c r="T50" s="200"/>
      <c r="U50" s="223"/>
      <c r="V50" s="191"/>
      <c r="W50" s="256" t="s">
        <v>25</v>
      </c>
      <c r="X50" s="256"/>
      <c r="Y50" s="256"/>
      <c r="Z50" s="256"/>
      <c r="AA50" s="147" t="s">
        <v>25</v>
      </c>
      <c r="AB50" s="147" t="s">
        <v>25</v>
      </c>
      <c r="AC50" s="175" t="s">
        <v>25</v>
      </c>
      <c r="AD50" s="397"/>
    </row>
    <row r="51" spans="1:30" s="380" customFormat="1" x14ac:dyDescent="0.25">
      <c r="A51" s="739" t="s">
        <v>30</v>
      </c>
      <c r="B51" s="740" t="s">
        <v>13</v>
      </c>
      <c r="C51" s="194"/>
      <c r="D51" s="148"/>
      <c r="E51" s="192"/>
      <c r="F51" s="736" t="s">
        <v>0</v>
      </c>
      <c r="G51" s="737"/>
      <c r="H51" s="737"/>
      <c r="I51" s="737"/>
      <c r="J51" s="738" t="s">
        <v>0</v>
      </c>
      <c r="K51" s="221"/>
      <c r="L51" s="200"/>
      <c r="M51" s="200"/>
      <c r="N51" s="200"/>
      <c r="O51" s="200"/>
      <c r="P51" s="200"/>
      <c r="Q51" s="200"/>
      <c r="R51" s="223"/>
      <c r="S51" s="191"/>
      <c r="T51" s="200"/>
      <c r="U51" s="223"/>
      <c r="V51" s="191"/>
      <c r="W51" s="256"/>
      <c r="X51" s="256"/>
      <c r="Y51" s="256"/>
      <c r="Z51" s="256"/>
      <c r="AA51" s="256"/>
      <c r="AB51" s="256"/>
      <c r="AC51" s="257"/>
      <c r="AD51" s="397"/>
    </row>
    <row r="52" spans="1:30" s="380" customFormat="1" x14ac:dyDescent="0.25">
      <c r="A52" s="335" t="s">
        <v>31</v>
      </c>
      <c r="B52" s="730" t="s">
        <v>32</v>
      </c>
      <c r="C52" s="194" t="s">
        <v>965</v>
      </c>
      <c r="D52" s="148"/>
      <c r="E52" s="192"/>
      <c r="F52" s="334">
        <v>2</v>
      </c>
      <c r="G52" s="567">
        <v>2</v>
      </c>
      <c r="H52" s="567">
        <v>18</v>
      </c>
      <c r="I52" s="567"/>
      <c r="J52" s="336">
        <f>SUM(G52:I52)</f>
        <v>20</v>
      </c>
      <c r="K52" s="221" t="s">
        <v>1092</v>
      </c>
      <c r="L52" s="200"/>
      <c r="M52" s="222" t="s">
        <v>924</v>
      </c>
      <c r="N52" s="188"/>
      <c r="O52" s="188"/>
      <c r="P52" s="188"/>
      <c r="Q52" s="200" t="s">
        <v>1088</v>
      </c>
      <c r="R52" s="189"/>
      <c r="S52" s="161" t="s">
        <v>1092</v>
      </c>
      <c r="T52" s="188" t="s">
        <v>925</v>
      </c>
      <c r="U52" s="189"/>
      <c r="V52" s="191"/>
      <c r="W52" s="256" t="s">
        <v>25</v>
      </c>
      <c r="X52" s="256"/>
      <c r="Y52" s="256"/>
      <c r="Z52" s="256"/>
      <c r="AA52" s="256"/>
      <c r="AB52" s="256"/>
      <c r="AC52" s="257"/>
      <c r="AD52" s="616" t="s">
        <v>154</v>
      </c>
    </row>
    <row r="53" spans="1:30" s="380" customFormat="1" x14ac:dyDescent="0.25">
      <c r="A53" s="335" t="s">
        <v>33</v>
      </c>
      <c r="B53" s="730" t="s">
        <v>19</v>
      </c>
      <c r="C53" s="194" t="s">
        <v>965</v>
      </c>
      <c r="D53" s="148"/>
      <c r="E53" s="192"/>
      <c r="F53" s="736">
        <v>2</v>
      </c>
      <c r="G53" s="737"/>
      <c r="H53" s="737">
        <v>20</v>
      </c>
      <c r="I53" s="737"/>
      <c r="J53" s="738">
        <f>SUM(G53:I53)</f>
        <v>20</v>
      </c>
      <c r="K53" s="221"/>
      <c r="L53" s="200"/>
      <c r="M53" s="200"/>
      <c r="N53" s="200"/>
      <c r="O53" s="200"/>
      <c r="P53" s="200"/>
      <c r="Q53" s="200"/>
      <c r="R53" s="223"/>
      <c r="S53" s="191"/>
      <c r="T53" s="200"/>
      <c r="U53" s="223"/>
      <c r="V53" s="191"/>
      <c r="W53" s="256"/>
      <c r="X53" s="256"/>
      <c r="Y53" s="256"/>
      <c r="Z53" s="256"/>
      <c r="AA53" s="256"/>
      <c r="AB53" s="256"/>
      <c r="AC53" s="257"/>
      <c r="AD53" s="397"/>
    </row>
    <row r="54" spans="1:30" s="380" customFormat="1" ht="11" thickBot="1" x14ac:dyDescent="0.3">
      <c r="A54" s="335" t="s">
        <v>34</v>
      </c>
      <c r="B54" s="730" t="s">
        <v>35</v>
      </c>
      <c r="C54" s="194" t="s">
        <v>965</v>
      </c>
      <c r="D54" s="150"/>
      <c r="E54" s="213"/>
      <c r="F54" s="741">
        <v>2</v>
      </c>
      <c r="G54" s="742"/>
      <c r="H54" s="748">
        <v>20</v>
      </c>
      <c r="I54" s="748"/>
      <c r="J54" s="749">
        <f t="shared" ref="J54" si="0">SUM(G54:I54)</f>
        <v>20</v>
      </c>
      <c r="K54" s="378" t="s">
        <v>1110</v>
      </c>
      <c r="L54" s="641"/>
      <c r="M54" s="607" t="s">
        <v>924</v>
      </c>
      <c r="N54" s="641"/>
      <c r="O54" s="641"/>
      <c r="P54" s="641"/>
      <c r="Q54" s="607" t="s">
        <v>1088</v>
      </c>
      <c r="R54" s="608"/>
      <c r="S54" s="636" t="s">
        <v>951</v>
      </c>
      <c r="T54" s="273"/>
      <c r="U54" s="274"/>
      <c r="V54" s="537"/>
      <c r="W54" s="267"/>
      <c r="X54" s="267" t="s">
        <v>25</v>
      </c>
      <c r="Y54" s="267" t="s">
        <v>25</v>
      </c>
      <c r="Z54" s="267"/>
      <c r="AA54" s="267"/>
      <c r="AB54" s="267"/>
      <c r="AC54" s="268"/>
      <c r="AD54" s="402"/>
    </row>
    <row r="55" spans="1:30" s="380" customFormat="1" ht="11" thickBot="1" x14ac:dyDescent="0.3">
      <c r="A55" s="170" t="s">
        <v>0</v>
      </c>
      <c r="B55" s="552"/>
      <c r="C55" s="405"/>
      <c r="D55" s="85"/>
      <c r="E55" s="85"/>
      <c r="F55" s="744">
        <f>SUM(F46:F54)</f>
        <v>30</v>
      </c>
      <c r="G55" s="745">
        <f>SUM(G46:G54)</f>
        <v>87</v>
      </c>
      <c r="H55" s="745">
        <f>SUM(H46:H54)</f>
        <v>143</v>
      </c>
      <c r="I55" s="745">
        <f>SUM(I46:I54)</f>
        <v>10</v>
      </c>
      <c r="J55" s="746">
        <f>SUM(J46:J54)</f>
        <v>240</v>
      </c>
      <c r="K55" s="85"/>
      <c r="L55" s="85"/>
      <c r="M55" s="85"/>
      <c r="N55" s="85"/>
      <c r="O55" s="85"/>
      <c r="P55" s="85"/>
      <c r="Q55" s="85"/>
      <c r="R55" s="85"/>
      <c r="S55" s="85"/>
      <c r="T55" s="85"/>
      <c r="U55" s="85"/>
      <c r="V55" s="85"/>
      <c r="W55" s="85"/>
      <c r="X55" s="85"/>
      <c r="Y55" s="85"/>
      <c r="Z55" s="85"/>
      <c r="AA55" s="85"/>
      <c r="AB55" s="85"/>
      <c r="AC55" s="85"/>
    </row>
    <row r="56" spans="1:30" s="380" customFormat="1" x14ac:dyDescent="0.25">
      <c r="A56" s="170"/>
      <c r="B56" s="552"/>
      <c r="C56" s="405"/>
      <c r="D56" s="85"/>
      <c r="E56" s="85"/>
      <c r="F56" s="170"/>
      <c r="G56" s="572"/>
      <c r="H56" s="572"/>
      <c r="I56" s="572"/>
      <c r="J56" s="572"/>
      <c r="K56" s="458"/>
      <c r="L56" s="676"/>
      <c r="M56" s="85"/>
      <c r="N56" s="85"/>
      <c r="O56" s="85"/>
      <c r="P56" s="85"/>
      <c r="Q56" s="85"/>
      <c r="R56" s="85"/>
      <c r="S56" s="85"/>
      <c r="T56" s="85"/>
      <c r="U56" s="85"/>
      <c r="V56" s="85"/>
      <c r="W56" s="85"/>
      <c r="X56" s="85"/>
      <c r="Y56" s="85"/>
      <c r="Z56" s="85"/>
      <c r="AA56" s="85"/>
      <c r="AB56" s="85"/>
      <c r="AC56" s="85"/>
    </row>
    <row r="57" spans="1:30" s="380" customFormat="1" ht="11" thickBot="1" x14ac:dyDescent="0.3">
      <c r="A57" s="565"/>
      <c r="B57" s="558" t="s">
        <v>887</v>
      </c>
      <c r="D57" s="85"/>
      <c r="E57" s="85"/>
      <c r="F57" s="170"/>
      <c r="G57" s="170"/>
      <c r="H57" s="170"/>
      <c r="I57" s="170"/>
      <c r="J57" s="170"/>
      <c r="K57" s="85"/>
      <c r="L57" s="85"/>
      <c r="M57" s="85"/>
      <c r="N57" s="85"/>
      <c r="O57" s="85"/>
      <c r="P57" s="85"/>
      <c r="Q57" s="85"/>
      <c r="R57" s="85"/>
      <c r="S57" s="85"/>
      <c r="T57" s="85"/>
      <c r="U57" s="85"/>
      <c r="V57" s="85"/>
      <c r="W57" s="85"/>
      <c r="X57" s="85"/>
      <c r="Y57" s="85"/>
      <c r="Z57" s="85"/>
      <c r="AA57" s="85"/>
      <c r="AB57" s="85"/>
      <c r="AC57" s="85"/>
    </row>
    <row r="58" spans="1:30" s="380" customFormat="1" ht="21.5" thickBot="1" x14ac:dyDescent="0.3">
      <c r="A58" s="565"/>
      <c r="B58" s="566" t="s">
        <v>6</v>
      </c>
      <c r="C58" s="405"/>
      <c r="D58" s="138" t="s">
        <v>1025</v>
      </c>
      <c r="E58" s="172" t="s">
        <v>1026</v>
      </c>
      <c r="F58" s="331" t="s">
        <v>1</v>
      </c>
      <c r="G58" s="332" t="s">
        <v>2</v>
      </c>
      <c r="H58" s="332" t="s">
        <v>3</v>
      </c>
      <c r="I58" s="332" t="s">
        <v>4</v>
      </c>
      <c r="J58" s="333" t="s">
        <v>5</v>
      </c>
      <c r="K58" s="1" t="s">
        <v>895</v>
      </c>
      <c r="L58" s="250" t="s">
        <v>896</v>
      </c>
      <c r="M58" s="250" t="s">
        <v>897</v>
      </c>
      <c r="N58" s="250" t="s">
        <v>898</v>
      </c>
      <c r="O58" s="250" t="s">
        <v>899</v>
      </c>
      <c r="P58" s="250" t="s">
        <v>900</v>
      </c>
      <c r="Q58" s="250" t="s">
        <v>901</v>
      </c>
      <c r="R58" s="250" t="s">
        <v>902</v>
      </c>
      <c r="S58" s="250" t="s">
        <v>903</v>
      </c>
      <c r="T58" s="250" t="s">
        <v>904</v>
      </c>
      <c r="U58" s="250" t="s">
        <v>905</v>
      </c>
      <c r="V58" s="152" t="s">
        <v>906</v>
      </c>
      <c r="W58" s="153" t="s">
        <v>907</v>
      </c>
      <c r="X58" s="153" t="s">
        <v>908</v>
      </c>
      <c r="Y58" s="153" t="s">
        <v>909</v>
      </c>
      <c r="Z58" s="153" t="s">
        <v>910</v>
      </c>
      <c r="AA58" s="153" t="s">
        <v>911</v>
      </c>
      <c r="AB58" s="153" t="s">
        <v>912</v>
      </c>
      <c r="AC58" s="154" t="s">
        <v>913</v>
      </c>
    </row>
    <row r="59" spans="1:30" s="380" customFormat="1" x14ac:dyDescent="0.25">
      <c r="A59" s="93" t="s">
        <v>754</v>
      </c>
      <c r="B59" s="559" t="s">
        <v>7</v>
      </c>
      <c r="C59" s="194" t="s">
        <v>963</v>
      </c>
      <c r="D59" s="214"/>
      <c r="E59" s="183"/>
      <c r="F59" s="750">
        <v>9</v>
      </c>
      <c r="G59" s="751">
        <v>30</v>
      </c>
      <c r="H59" s="751">
        <v>30</v>
      </c>
      <c r="I59" s="752"/>
      <c r="J59" s="753">
        <f>SUM(G59:I59)</f>
        <v>60</v>
      </c>
      <c r="K59" s="664" t="s">
        <v>1152</v>
      </c>
      <c r="L59" s="182"/>
      <c r="M59" s="182"/>
      <c r="N59" s="182"/>
      <c r="O59" s="182"/>
      <c r="P59" s="182"/>
      <c r="Q59" s="182"/>
      <c r="R59" s="276"/>
      <c r="S59" s="214"/>
      <c r="T59" s="182"/>
      <c r="U59" s="183"/>
      <c r="V59" s="206"/>
      <c r="W59" s="182"/>
      <c r="X59" s="182"/>
      <c r="Y59" s="182"/>
      <c r="Z59" s="182"/>
      <c r="AA59" s="182"/>
      <c r="AB59" s="182"/>
      <c r="AC59" s="183"/>
    </row>
    <row r="60" spans="1:30" s="380" customFormat="1" x14ac:dyDescent="0.25">
      <c r="A60" s="93" t="s">
        <v>812</v>
      </c>
      <c r="B60" s="569" t="s">
        <v>377</v>
      </c>
      <c r="C60" s="194" t="s">
        <v>963</v>
      </c>
      <c r="D60" s="148"/>
      <c r="E60" s="192"/>
      <c r="F60" s="736">
        <v>9</v>
      </c>
      <c r="G60" s="737">
        <v>30</v>
      </c>
      <c r="H60" s="737">
        <v>30</v>
      </c>
      <c r="I60" s="737"/>
      <c r="J60" s="738">
        <f>SUM(G60:I60)</f>
        <v>60</v>
      </c>
      <c r="K60" s="278"/>
      <c r="L60" s="156"/>
      <c r="M60" s="156"/>
      <c r="N60" s="156"/>
      <c r="O60" s="156"/>
      <c r="P60" s="156"/>
      <c r="Q60" s="156"/>
      <c r="R60" s="280"/>
      <c r="S60" s="278"/>
      <c r="T60" s="156"/>
      <c r="U60" s="282"/>
      <c r="V60" s="299"/>
      <c r="W60" s="156"/>
      <c r="X60" s="156"/>
      <c r="Y60" s="156"/>
      <c r="Z60" s="156"/>
      <c r="AA60" s="156"/>
      <c r="AB60" s="156"/>
      <c r="AC60" s="282"/>
    </row>
    <row r="61" spans="1:30" s="380" customFormat="1" x14ac:dyDescent="0.25">
      <c r="A61" s="93" t="s">
        <v>376</v>
      </c>
      <c r="B61" s="559" t="s">
        <v>8</v>
      </c>
      <c r="C61" s="194" t="s">
        <v>964</v>
      </c>
      <c r="D61" s="148"/>
      <c r="E61" s="192"/>
      <c r="F61" s="736">
        <v>3</v>
      </c>
      <c r="G61" s="737">
        <v>15</v>
      </c>
      <c r="H61" s="737">
        <v>15</v>
      </c>
      <c r="I61" s="737"/>
      <c r="J61" s="738">
        <f>SUM(G61:I61)</f>
        <v>30</v>
      </c>
      <c r="K61" s="278"/>
      <c r="L61" s="156"/>
      <c r="M61" s="156"/>
      <c r="N61" s="156"/>
      <c r="O61" s="156"/>
      <c r="P61" s="156"/>
      <c r="Q61" s="156"/>
      <c r="R61" s="280"/>
      <c r="S61" s="278"/>
      <c r="T61" s="156"/>
      <c r="U61" s="282"/>
      <c r="V61" s="299"/>
      <c r="W61" s="156"/>
      <c r="X61" s="156"/>
      <c r="Y61" s="156"/>
      <c r="Z61" s="156"/>
      <c r="AA61" s="156"/>
      <c r="AB61" s="156"/>
      <c r="AC61" s="282"/>
    </row>
    <row r="62" spans="1:30" s="380" customFormat="1" x14ac:dyDescent="0.25">
      <c r="A62" s="93" t="s">
        <v>624</v>
      </c>
      <c r="B62" s="569" t="s">
        <v>886</v>
      </c>
      <c r="C62" s="194" t="s">
        <v>964</v>
      </c>
      <c r="D62" s="148"/>
      <c r="E62" s="192"/>
      <c r="F62" s="736"/>
      <c r="G62" s="737">
        <v>15</v>
      </c>
      <c r="H62" s="737">
        <v>15</v>
      </c>
      <c r="I62" s="737"/>
      <c r="J62" s="738">
        <f>SUM(G62:I62)</f>
        <v>30</v>
      </c>
      <c r="K62" s="278"/>
      <c r="L62" s="156"/>
      <c r="M62" s="156"/>
      <c r="N62" s="156"/>
      <c r="O62" s="156"/>
      <c r="P62" s="156"/>
      <c r="Q62" s="156"/>
      <c r="R62" s="280"/>
      <c r="S62" s="278"/>
      <c r="T62" s="156"/>
      <c r="U62" s="282"/>
      <c r="V62" s="299"/>
      <c r="W62" s="156"/>
      <c r="X62" s="156"/>
      <c r="Y62" s="156"/>
      <c r="Z62" s="156"/>
      <c r="AA62" s="156"/>
      <c r="AB62" s="156"/>
      <c r="AC62" s="282"/>
    </row>
    <row r="63" spans="1:30" s="380" customFormat="1" x14ac:dyDescent="0.25">
      <c r="A63" s="589" t="s">
        <v>1141</v>
      </c>
      <c r="B63" s="569" t="s">
        <v>599</v>
      </c>
      <c r="C63" s="163" t="s">
        <v>964</v>
      </c>
      <c r="D63" s="148"/>
      <c r="E63" s="192"/>
      <c r="F63" s="334">
        <v>5</v>
      </c>
      <c r="G63" s="335"/>
      <c r="H63" s="335"/>
      <c r="I63" s="335"/>
      <c r="J63" s="336"/>
      <c r="K63" s="278" t="s">
        <v>943</v>
      </c>
      <c r="L63" s="156"/>
      <c r="M63" s="156"/>
      <c r="N63" s="156"/>
      <c r="O63" s="156"/>
      <c r="P63" s="156"/>
      <c r="Q63" s="156"/>
      <c r="R63" s="280"/>
      <c r="S63" s="278"/>
      <c r="T63" s="156"/>
      <c r="U63" s="282"/>
      <c r="V63" s="299"/>
      <c r="W63" s="156"/>
      <c r="X63" s="156"/>
      <c r="Y63" s="156"/>
      <c r="Z63" s="156"/>
      <c r="AA63" s="156"/>
      <c r="AB63" s="156"/>
      <c r="AC63" s="282"/>
    </row>
    <row r="64" spans="1:30" s="410" customFormat="1" x14ac:dyDescent="0.25">
      <c r="A64" s="754" t="s">
        <v>12</v>
      </c>
      <c r="B64" s="755" t="s">
        <v>13</v>
      </c>
      <c r="C64" s="756"/>
      <c r="D64" s="260"/>
      <c r="E64" s="261"/>
      <c r="F64" s="757" t="s">
        <v>0</v>
      </c>
      <c r="G64" s="758"/>
      <c r="H64" s="758"/>
      <c r="I64" s="758"/>
      <c r="J64" s="759" t="s">
        <v>0</v>
      </c>
      <c r="K64" s="788"/>
      <c r="L64" s="789"/>
      <c r="M64" s="789"/>
      <c r="N64" s="789"/>
      <c r="O64" s="789"/>
      <c r="P64" s="789"/>
      <c r="Q64" s="789"/>
      <c r="R64" s="790"/>
      <c r="S64" s="788"/>
      <c r="T64" s="789"/>
      <c r="U64" s="791"/>
      <c r="V64" s="792"/>
      <c r="W64" s="789"/>
      <c r="X64" s="789"/>
      <c r="Y64" s="789"/>
      <c r="Z64" s="789"/>
      <c r="AA64" s="789"/>
      <c r="AB64" s="789"/>
      <c r="AC64" s="791"/>
    </row>
    <row r="65" spans="1:29" s="380" customFormat="1" x14ac:dyDescent="0.25">
      <c r="A65" s="93" t="s">
        <v>14</v>
      </c>
      <c r="B65" s="569" t="s">
        <v>15</v>
      </c>
      <c r="C65" s="194" t="s">
        <v>965</v>
      </c>
      <c r="D65" s="148"/>
      <c r="E65" s="192"/>
      <c r="F65" s="334">
        <v>2</v>
      </c>
      <c r="G65" s="335">
        <v>2</v>
      </c>
      <c r="H65" s="335">
        <v>12</v>
      </c>
      <c r="I65" s="335"/>
      <c r="J65" s="336">
        <v>2</v>
      </c>
      <c r="K65" s="278"/>
      <c r="L65" s="156"/>
      <c r="M65" s="156"/>
      <c r="N65" s="156"/>
      <c r="O65" s="156"/>
      <c r="P65" s="156"/>
      <c r="Q65" s="156"/>
      <c r="R65" s="280"/>
      <c r="S65" s="278"/>
      <c r="T65" s="156"/>
      <c r="U65" s="282"/>
      <c r="V65" s="299"/>
      <c r="W65" s="156"/>
      <c r="X65" s="156"/>
      <c r="Y65" s="156"/>
      <c r="Z65" s="156"/>
      <c r="AA65" s="156"/>
      <c r="AB65" s="156"/>
      <c r="AC65" s="282"/>
    </row>
    <row r="66" spans="1:29" s="760" customFormat="1" x14ac:dyDescent="0.25">
      <c r="A66" s="93" t="s">
        <v>1142</v>
      </c>
      <c r="B66" s="557" t="s">
        <v>600</v>
      </c>
      <c r="C66" s="194" t="s">
        <v>965</v>
      </c>
      <c r="D66" s="337"/>
      <c r="E66" s="338"/>
      <c r="F66" s="334">
        <v>3</v>
      </c>
      <c r="G66" s="335">
        <v>20</v>
      </c>
      <c r="H66" s="335"/>
      <c r="I66" s="335"/>
      <c r="J66" s="336">
        <f>SUM(G66:I66)</f>
        <v>20</v>
      </c>
      <c r="K66" s="278" t="s">
        <v>943</v>
      </c>
      <c r="L66" s="793"/>
      <c r="M66" s="793"/>
      <c r="N66" s="793"/>
      <c r="O66" s="793"/>
      <c r="P66" s="793"/>
      <c r="Q66" s="793"/>
      <c r="R66" s="794"/>
      <c r="S66" s="795"/>
      <c r="T66" s="793"/>
      <c r="U66" s="796"/>
      <c r="V66" s="797"/>
      <c r="W66" s="793"/>
      <c r="X66" s="793"/>
      <c r="Y66" s="793"/>
      <c r="Z66" s="793"/>
      <c r="AA66" s="793"/>
      <c r="AB66" s="793"/>
      <c r="AC66" s="796"/>
    </row>
    <row r="67" spans="1:29" s="380" customFormat="1" ht="11" thickBot="1" x14ac:dyDescent="0.3">
      <c r="A67" s="93" t="s">
        <v>18</v>
      </c>
      <c r="B67" s="559" t="s">
        <v>19</v>
      </c>
      <c r="C67" s="194" t="s">
        <v>965</v>
      </c>
      <c r="D67" s="150"/>
      <c r="E67" s="213"/>
      <c r="F67" s="741">
        <v>2</v>
      </c>
      <c r="G67" s="742"/>
      <c r="H67" s="742">
        <v>20</v>
      </c>
      <c r="I67" s="742"/>
      <c r="J67" s="743">
        <f>SUM(G67:I67)</f>
        <v>20</v>
      </c>
      <c r="K67" s="150"/>
      <c r="L67" s="326"/>
      <c r="M67" s="326"/>
      <c r="N67" s="326"/>
      <c r="O67" s="326"/>
      <c r="P67" s="326"/>
      <c r="Q67" s="326"/>
      <c r="R67" s="328"/>
      <c r="S67" s="150"/>
      <c r="T67" s="326"/>
      <c r="U67" s="329"/>
      <c r="V67" s="330"/>
      <c r="W67" s="326"/>
      <c r="X67" s="326"/>
      <c r="Y67" s="326"/>
      <c r="Z67" s="326"/>
      <c r="AA67" s="326"/>
      <c r="AB67" s="326"/>
      <c r="AC67" s="329"/>
    </row>
    <row r="68" spans="1:29" s="380" customFormat="1" ht="11" thickBot="1" x14ac:dyDescent="0.3">
      <c r="A68" s="170" t="s">
        <v>0</v>
      </c>
      <c r="B68" s="552"/>
      <c r="C68" s="405"/>
      <c r="D68" s="85"/>
      <c r="E68" s="85"/>
      <c r="F68" s="744">
        <f>SUM(F59:F67)</f>
        <v>33</v>
      </c>
      <c r="G68" s="745">
        <f>SUM(G59:G67)</f>
        <v>112</v>
      </c>
      <c r="H68" s="745">
        <f>SUM(H59:H67)</f>
        <v>122</v>
      </c>
      <c r="I68" s="745">
        <f>SUM(I59:I67)</f>
        <v>0</v>
      </c>
      <c r="J68" s="746">
        <f>SUM(J59:J67)</f>
        <v>222</v>
      </c>
      <c r="K68" s="85"/>
      <c r="L68" s="85"/>
      <c r="M68" s="85"/>
      <c r="N68" s="85"/>
      <c r="O68" s="85"/>
      <c r="P68" s="85"/>
      <c r="Q68" s="85"/>
      <c r="R68" s="85"/>
      <c r="S68" s="85"/>
      <c r="T68" s="85"/>
      <c r="U68" s="85"/>
      <c r="V68" s="85"/>
      <c r="W68" s="85"/>
      <c r="X68" s="85"/>
      <c r="Y68" s="85"/>
      <c r="Z68" s="85"/>
      <c r="AA68" s="85"/>
      <c r="AB68" s="85"/>
      <c r="AC68" s="85"/>
    </row>
    <row r="69" spans="1:29" s="380" customFormat="1" x14ac:dyDescent="0.25">
      <c r="A69" s="170"/>
      <c r="B69" s="552"/>
      <c r="C69" s="405"/>
      <c r="D69" s="85"/>
      <c r="E69" s="85"/>
      <c r="F69" s="572"/>
      <c r="G69" s="592"/>
      <c r="H69" s="592"/>
      <c r="I69" s="648"/>
      <c r="J69" s="592"/>
      <c r="K69" s="85"/>
      <c r="L69" s="85"/>
      <c r="M69" s="85"/>
      <c r="N69" s="85"/>
      <c r="O69" s="85"/>
      <c r="P69" s="85"/>
      <c r="Q69" s="85"/>
      <c r="R69" s="85"/>
      <c r="S69" s="85"/>
      <c r="T69" s="85"/>
      <c r="U69" s="85"/>
      <c r="V69" s="85"/>
      <c r="W69" s="85"/>
      <c r="X69" s="85"/>
      <c r="Y69" s="85"/>
      <c r="Z69" s="85"/>
      <c r="AA69" s="85"/>
      <c r="AB69" s="85"/>
      <c r="AC69" s="85"/>
    </row>
    <row r="70" spans="1:29" s="380" customFormat="1" ht="11" thickBot="1" x14ac:dyDescent="0.3">
      <c r="A70" s="170"/>
      <c r="B70" s="552"/>
      <c r="C70" s="405"/>
      <c r="D70" s="85"/>
      <c r="E70" s="85"/>
      <c r="F70" s="572"/>
      <c r="G70" s="592"/>
      <c r="H70" s="592"/>
      <c r="I70" s="648"/>
      <c r="J70" s="592"/>
      <c r="K70" s="85"/>
      <c r="L70" s="85"/>
      <c r="M70" s="85"/>
      <c r="N70" s="85"/>
      <c r="O70" s="85"/>
      <c r="P70" s="85"/>
      <c r="Q70" s="85"/>
      <c r="R70" s="85"/>
      <c r="S70" s="85"/>
      <c r="T70" s="85"/>
      <c r="U70" s="85"/>
      <c r="V70" s="85"/>
      <c r="W70" s="85"/>
      <c r="X70" s="85"/>
      <c r="Y70" s="85"/>
      <c r="Z70" s="85"/>
      <c r="AA70" s="85"/>
      <c r="AB70" s="85"/>
      <c r="AC70" s="85"/>
    </row>
    <row r="71" spans="1:29" s="380" customFormat="1" ht="21.5" thickBot="1" x14ac:dyDescent="0.3">
      <c r="A71" s="565"/>
      <c r="B71" s="566" t="s">
        <v>20</v>
      </c>
      <c r="C71" s="381"/>
      <c r="D71" s="138" t="s">
        <v>1025</v>
      </c>
      <c r="E71" s="172" t="s">
        <v>1026</v>
      </c>
      <c r="F71" s="331" t="s">
        <v>1</v>
      </c>
      <c r="G71" s="332" t="s">
        <v>2</v>
      </c>
      <c r="H71" s="332" t="s">
        <v>3</v>
      </c>
      <c r="I71" s="332" t="s">
        <v>4</v>
      </c>
      <c r="J71" s="333" t="s">
        <v>5</v>
      </c>
      <c r="K71" s="1" t="s">
        <v>895</v>
      </c>
      <c r="L71" s="250" t="s">
        <v>896</v>
      </c>
      <c r="M71" s="250" t="s">
        <v>897</v>
      </c>
      <c r="N71" s="250" t="s">
        <v>898</v>
      </c>
      <c r="O71" s="250" t="s">
        <v>899</v>
      </c>
      <c r="P71" s="250" t="s">
        <v>900</v>
      </c>
      <c r="Q71" s="250" t="s">
        <v>901</v>
      </c>
      <c r="R71" s="250" t="s">
        <v>902</v>
      </c>
      <c r="S71" s="250" t="s">
        <v>903</v>
      </c>
      <c r="T71" s="250" t="s">
        <v>904</v>
      </c>
      <c r="U71" s="250" t="s">
        <v>905</v>
      </c>
      <c r="V71" s="152" t="s">
        <v>906</v>
      </c>
      <c r="W71" s="153" t="s">
        <v>907</v>
      </c>
      <c r="X71" s="153" t="s">
        <v>908</v>
      </c>
      <c r="Y71" s="153" t="s">
        <v>909</v>
      </c>
      <c r="Z71" s="153" t="s">
        <v>910</v>
      </c>
      <c r="AA71" s="153" t="s">
        <v>911</v>
      </c>
      <c r="AB71" s="153" t="s">
        <v>912</v>
      </c>
      <c r="AC71" s="154" t="s">
        <v>913</v>
      </c>
    </row>
    <row r="72" spans="1:29" s="380" customFormat="1" x14ac:dyDescent="0.25">
      <c r="A72" s="93" t="s">
        <v>379</v>
      </c>
      <c r="B72" s="559" t="s">
        <v>667</v>
      </c>
      <c r="C72" s="194"/>
      <c r="D72" s="214"/>
      <c r="E72" s="183"/>
      <c r="F72" s="731">
        <v>4</v>
      </c>
      <c r="G72" s="747">
        <v>15</v>
      </c>
      <c r="H72" s="747">
        <v>15</v>
      </c>
      <c r="I72" s="747"/>
      <c r="J72" s="734">
        <f>SUM(G72:I72)</f>
        <v>30</v>
      </c>
      <c r="K72" s="214"/>
      <c r="L72" s="182"/>
      <c r="M72" s="182"/>
      <c r="N72" s="182"/>
      <c r="O72" s="182"/>
      <c r="P72" s="182"/>
      <c r="Q72" s="182"/>
      <c r="R72" s="276"/>
      <c r="S72" s="214"/>
      <c r="T72" s="182"/>
      <c r="U72" s="183"/>
      <c r="V72" s="206"/>
      <c r="W72" s="182"/>
      <c r="X72" s="182"/>
      <c r="Y72" s="182"/>
      <c r="Z72" s="182"/>
      <c r="AA72" s="182"/>
      <c r="AB72" s="182"/>
      <c r="AC72" s="183"/>
    </row>
    <row r="73" spans="1:29" s="380" customFormat="1" x14ac:dyDescent="0.25">
      <c r="A73" s="93" t="s">
        <v>380</v>
      </c>
      <c r="B73" s="559" t="s">
        <v>637</v>
      </c>
      <c r="C73" s="194"/>
      <c r="D73" s="148"/>
      <c r="E73" s="192"/>
      <c r="F73" s="731">
        <v>5</v>
      </c>
      <c r="G73" s="747">
        <v>15</v>
      </c>
      <c r="H73" s="747">
        <v>15</v>
      </c>
      <c r="I73" s="747"/>
      <c r="J73" s="734">
        <f>SUM(G73:I73)</f>
        <v>30</v>
      </c>
      <c r="K73" s="278"/>
      <c r="L73" s="156"/>
      <c r="M73" s="156"/>
      <c r="N73" s="156"/>
      <c r="O73" s="156"/>
      <c r="P73" s="156"/>
      <c r="Q73" s="156"/>
      <c r="R73" s="280"/>
      <c r="S73" s="278"/>
      <c r="T73" s="156"/>
      <c r="U73" s="282"/>
      <c r="V73" s="299"/>
      <c r="W73" s="156"/>
      <c r="X73" s="156"/>
      <c r="Y73" s="156"/>
      <c r="Z73" s="156"/>
      <c r="AA73" s="156"/>
      <c r="AB73" s="156"/>
      <c r="AC73" s="282"/>
    </row>
    <row r="74" spans="1:29" s="380" customFormat="1" x14ac:dyDescent="0.25">
      <c r="A74" s="93" t="s">
        <v>382</v>
      </c>
      <c r="B74" s="559" t="s">
        <v>381</v>
      </c>
      <c r="C74" s="194" t="s">
        <v>963</v>
      </c>
      <c r="D74" s="148"/>
      <c r="E74" s="192"/>
      <c r="F74" s="736">
        <v>9</v>
      </c>
      <c r="G74" s="737">
        <v>30</v>
      </c>
      <c r="H74" s="737">
        <v>30</v>
      </c>
      <c r="I74" s="737"/>
      <c r="J74" s="738">
        <f>SUM(G74:I74)</f>
        <v>60</v>
      </c>
      <c r="K74" s="278"/>
      <c r="L74" s="156"/>
      <c r="M74" s="156"/>
      <c r="N74" s="156"/>
      <c r="O74" s="156"/>
      <c r="P74" s="156"/>
      <c r="Q74" s="156"/>
      <c r="R74" s="280"/>
      <c r="S74" s="278"/>
      <c r="T74" s="156"/>
      <c r="U74" s="282"/>
      <c r="V74" s="299"/>
      <c r="W74" s="156"/>
      <c r="X74" s="156"/>
      <c r="Y74" s="156"/>
      <c r="Z74" s="156"/>
      <c r="AA74" s="156"/>
      <c r="AB74" s="156"/>
      <c r="AC74" s="282"/>
    </row>
    <row r="75" spans="1:29" s="380" customFormat="1" x14ac:dyDescent="0.25">
      <c r="A75" s="93" t="s">
        <v>638</v>
      </c>
      <c r="B75" s="559" t="s">
        <v>384</v>
      </c>
      <c r="C75" s="194" t="s">
        <v>964</v>
      </c>
      <c r="D75" s="148"/>
      <c r="E75" s="192"/>
      <c r="F75" s="736">
        <v>3</v>
      </c>
      <c r="G75" s="737">
        <v>10</v>
      </c>
      <c r="H75" s="737">
        <v>10</v>
      </c>
      <c r="I75" s="737">
        <v>10</v>
      </c>
      <c r="J75" s="738">
        <f>SUM(G75:I75)</f>
        <v>30</v>
      </c>
      <c r="K75" s="278"/>
      <c r="L75" s="156"/>
      <c r="M75" s="156"/>
      <c r="N75" s="156"/>
      <c r="O75" s="156"/>
      <c r="P75" s="156"/>
      <c r="Q75" s="156"/>
      <c r="R75" s="280"/>
      <c r="S75" s="278"/>
      <c r="T75" s="156"/>
      <c r="U75" s="282"/>
      <c r="V75" s="299"/>
      <c r="W75" s="156"/>
      <c r="X75" s="156"/>
      <c r="Y75" s="156"/>
      <c r="Z75" s="156"/>
      <c r="AA75" s="156"/>
      <c r="AB75" s="156"/>
      <c r="AC75" s="282"/>
    </row>
    <row r="76" spans="1:29" s="380" customFormat="1" x14ac:dyDescent="0.25">
      <c r="A76" s="589" t="s">
        <v>1143</v>
      </c>
      <c r="B76" s="569" t="s">
        <v>601</v>
      </c>
      <c r="C76" s="170" t="s">
        <v>964</v>
      </c>
      <c r="D76" s="148"/>
      <c r="E76" s="192"/>
      <c r="F76" s="736">
        <v>5</v>
      </c>
      <c r="G76" s="737"/>
      <c r="H76" s="737"/>
      <c r="I76" s="737"/>
      <c r="J76" s="738"/>
      <c r="K76" s="278" t="s">
        <v>943</v>
      </c>
      <c r="L76" s="156"/>
      <c r="M76" s="156"/>
      <c r="N76" s="156"/>
      <c r="O76" s="156"/>
      <c r="P76" s="156"/>
      <c r="Q76" s="156"/>
      <c r="R76" s="280"/>
      <c r="S76" s="278"/>
      <c r="T76" s="156"/>
      <c r="U76" s="282"/>
      <c r="V76" s="299"/>
      <c r="W76" s="156"/>
      <c r="X76" s="156"/>
      <c r="Y76" s="156"/>
      <c r="Z76" s="156"/>
      <c r="AA76" s="156"/>
      <c r="AB76" s="156"/>
      <c r="AC76" s="282"/>
    </row>
    <row r="77" spans="1:29" s="380" customFormat="1" x14ac:dyDescent="0.25">
      <c r="A77" s="589" t="s">
        <v>30</v>
      </c>
      <c r="B77" s="761" t="s">
        <v>13</v>
      </c>
      <c r="C77" s="194"/>
      <c r="D77" s="148"/>
      <c r="E77" s="192"/>
      <c r="F77" s="736" t="s">
        <v>0</v>
      </c>
      <c r="G77" s="737"/>
      <c r="H77" s="737"/>
      <c r="I77" s="737"/>
      <c r="J77" s="738" t="s">
        <v>0</v>
      </c>
      <c r="K77" s="278"/>
      <c r="L77" s="156"/>
      <c r="M77" s="156"/>
      <c r="N77" s="156"/>
      <c r="O77" s="156"/>
      <c r="P77" s="156"/>
      <c r="Q77" s="156"/>
      <c r="R77" s="280"/>
      <c r="S77" s="278"/>
      <c r="T77" s="156"/>
      <c r="U77" s="282"/>
      <c r="V77" s="299"/>
      <c r="W77" s="156"/>
      <c r="X77" s="156"/>
      <c r="Y77" s="156"/>
      <c r="Z77" s="156"/>
      <c r="AA77" s="156"/>
      <c r="AB77" s="156"/>
      <c r="AC77" s="282"/>
    </row>
    <row r="78" spans="1:29" s="380" customFormat="1" x14ac:dyDescent="0.25">
      <c r="A78" s="93" t="s">
        <v>1144</v>
      </c>
      <c r="B78" s="552" t="s">
        <v>602</v>
      </c>
      <c r="C78" s="194" t="s">
        <v>965</v>
      </c>
      <c r="D78" s="148"/>
      <c r="E78" s="192"/>
      <c r="F78" s="736">
        <v>2</v>
      </c>
      <c r="G78" s="737"/>
      <c r="H78" s="737">
        <v>20</v>
      </c>
      <c r="I78" s="737"/>
      <c r="J78" s="738">
        <f>SUM(G78:I78)</f>
        <v>20</v>
      </c>
      <c r="K78" s="278" t="s">
        <v>943</v>
      </c>
      <c r="L78" s="156"/>
      <c r="M78" s="156"/>
      <c r="N78" s="156"/>
      <c r="O78" s="156"/>
      <c r="P78" s="156"/>
      <c r="Q78" s="156"/>
      <c r="R78" s="280"/>
      <c r="S78" s="278"/>
      <c r="T78" s="156"/>
      <c r="U78" s="282"/>
      <c r="V78" s="299"/>
      <c r="W78" s="156"/>
      <c r="X78" s="156"/>
      <c r="Y78" s="156"/>
      <c r="Z78" s="156"/>
      <c r="AA78" s="156"/>
      <c r="AB78" s="156"/>
      <c r="AC78" s="282"/>
    </row>
    <row r="79" spans="1:29" s="380" customFormat="1" x14ac:dyDescent="0.25">
      <c r="A79" s="93" t="s">
        <v>33</v>
      </c>
      <c r="B79" s="559" t="s">
        <v>19</v>
      </c>
      <c r="C79" s="194" t="s">
        <v>965</v>
      </c>
      <c r="D79" s="148"/>
      <c r="E79" s="192"/>
      <c r="F79" s="736">
        <v>2</v>
      </c>
      <c r="G79" s="737"/>
      <c r="H79" s="737">
        <v>20</v>
      </c>
      <c r="I79" s="737"/>
      <c r="J79" s="738">
        <f>SUM(G79:I79)</f>
        <v>20</v>
      </c>
      <c r="K79" s="278"/>
      <c r="L79" s="156"/>
      <c r="M79" s="156"/>
      <c r="N79" s="156"/>
      <c r="O79" s="156"/>
      <c r="P79" s="156"/>
      <c r="Q79" s="156"/>
      <c r="R79" s="280"/>
      <c r="S79" s="278"/>
      <c r="T79" s="156"/>
      <c r="U79" s="282"/>
      <c r="V79" s="299"/>
      <c r="W79" s="156"/>
      <c r="X79" s="156"/>
      <c r="Y79" s="156"/>
      <c r="Z79" s="156"/>
      <c r="AA79" s="156"/>
      <c r="AB79" s="156"/>
      <c r="AC79" s="282"/>
    </row>
    <row r="80" spans="1:29" s="380" customFormat="1" ht="11" thickBot="1" x14ac:dyDescent="0.3">
      <c r="A80" s="93" t="s">
        <v>1145</v>
      </c>
      <c r="B80" s="559" t="s">
        <v>603</v>
      </c>
      <c r="C80" s="171" t="s">
        <v>965</v>
      </c>
      <c r="D80" s="150"/>
      <c r="E80" s="213"/>
      <c r="F80" s="741">
        <v>5</v>
      </c>
      <c r="G80" s="742"/>
      <c r="H80" s="742">
        <v>8</v>
      </c>
      <c r="I80" s="742">
        <v>12</v>
      </c>
      <c r="J80" s="743">
        <f>SUM(G80:I80)</f>
        <v>20</v>
      </c>
      <c r="K80" s="150" t="s">
        <v>943</v>
      </c>
      <c r="L80" s="326"/>
      <c r="M80" s="326"/>
      <c r="N80" s="326"/>
      <c r="O80" s="326"/>
      <c r="P80" s="326"/>
      <c r="Q80" s="326"/>
      <c r="R80" s="328"/>
      <c r="S80" s="150"/>
      <c r="T80" s="326"/>
      <c r="U80" s="329"/>
      <c r="V80" s="330"/>
      <c r="W80" s="326"/>
      <c r="X80" s="326"/>
      <c r="Y80" s="326"/>
      <c r="Z80" s="326"/>
      <c r="AA80" s="326"/>
      <c r="AB80" s="326"/>
      <c r="AC80" s="329"/>
    </row>
    <row r="81" spans="1:31" s="380" customFormat="1" ht="11" thickBot="1" x14ac:dyDescent="0.3">
      <c r="A81" s="170" t="s">
        <v>0</v>
      </c>
      <c r="B81" s="552"/>
      <c r="C81" s="405"/>
      <c r="D81" s="85"/>
      <c r="E81" s="85"/>
      <c r="F81" s="744">
        <f>SUM(F72:F80)</f>
        <v>35</v>
      </c>
      <c r="G81" s="745">
        <f>SUM(G72:G80)</f>
        <v>70</v>
      </c>
      <c r="H81" s="745">
        <f>SUM(H72:H80)</f>
        <v>118</v>
      </c>
      <c r="I81" s="745">
        <f>SUM(I72:I80)</f>
        <v>22</v>
      </c>
      <c r="J81" s="746">
        <f>SUM(J72:J80)</f>
        <v>210</v>
      </c>
      <c r="K81" s="85"/>
      <c r="L81" s="85"/>
      <c r="M81" s="85"/>
      <c r="N81" s="85"/>
      <c r="O81" s="85"/>
      <c r="P81" s="85"/>
      <c r="Q81" s="85"/>
      <c r="R81" s="85"/>
      <c r="S81" s="85"/>
      <c r="T81" s="85"/>
      <c r="U81" s="85"/>
      <c r="V81" s="85"/>
      <c r="W81" s="85"/>
      <c r="X81" s="85"/>
      <c r="Y81" s="85"/>
      <c r="Z81" s="85"/>
      <c r="AA81" s="85"/>
      <c r="AB81" s="85"/>
      <c r="AC81" s="85"/>
    </row>
    <row r="82" spans="1:31" s="380" customFormat="1" x14ac:dyDescent="0.25">
      <c r="A82" s="170"/>
      <c r="B82" s="170"/>
      <c r="D82" s="85"/>
      <c r="E82" s="85"/>
      <c r="F82" s="170"/>
      <c r="G82" s="572"/>
      <c r="H82" s="170"/>
      <c r="I82" s="170"/>
      <c r="J82" s="170"/>
      <c r="K82" s="85"/>
      <c r="L82" s="85"/>
      <c r="M82" s="85"/>
      <c r="N82" s="85"/>
      <c r="O82" s="85"/>
      <c r="P82" s="85"/>
      <c r="Q82" s="85"/>
      <c r="R82" s="85"/>
      <c r="S82" s="85"/>
      <c r="T82" s="85"/>
      <c r="U82" s="85"/>
      <c r="V82" s="85"/>
      <c r="W82" s="85"/>
      <c r="X82" s="85"/>
      <c r="Y82" s="85"/>
      <c r="Z82" s="85"/>
      <c r="AA82" s="85"/>
      <c r="AB82" s="85"/>
      <c r="AC82" s="85"/>
    </row>
    <row r="83" spans="1:31" s="380" customFormat="1" ht="11" thickBot="1" x14ac:dyDescent="0.3">
      <c r="A83" s="565"/>
      <c r="B83" s="565" t="s">
        <v>794</v>
      </c>
      <c r="C83" s="420"/>
      <c r="D83" s="85"/>
      <c r="E83" s="85"/>
      <c r="F83" s="170"/>
      <c r="G83" s="572"/>
      <c r="H83" s="170"/>
      <c r="I83" s="170"/>
      <c r="J83" s="170"/>
      <c r="K83" s="85"/>
      <c r="L83" s="85"/>
      <c r="M83" s="85"/>
      <c r="N83" s="85"/>
      <c r="O83" s="85"/>
      <c r="P83" s="85"/>
      <c r="Q83" s="85"/>
      <c r="R83" s="85"/>
      <c r="S83" s="85"/>
      <c r="T83" s="85"/>
      <c r="U83" s="85"/>
      <c r="V83" s="85"/>
      <c r="W83" s="85"/>
      <c r="X83" s="85"/>
      <c r="Y83" s="85"/>
      <c r="Z83" s="85"/>
      <c r="AA83" s="85"/>
      <c r="AB83" s="85"/>
      <c r="AC83" s="85"/>
    </row>
    <row r="84" spans="1:31" s="380" customFormat="1" ht="21.5" thickBot="1" x14ac:dyDescent="0.3">
      <c r="A84" s="565"/>
      <c r="B84" s="572" t="s">
        <v>36</v>
      </c>
      <c r="C84" s="381"/>
      <c r="D84" s="138" t="s">
        <v>1025</v>
      </c>
      <c r="E84" s="172" t="s">
        <v>1026</v>
      </c>
      <c r="F84" s="331" t="s">
        <v>1</v>
      </c>
      <c r="G84" s="332" t="s">
        <v>2</v>
      </c>
      <c r="H84" s="332" t="s">
        <v>3</v>
      </c>
      <c r="I84" s="332" t="s">
        <v>4</v>
      </c>
      <c r="J84" s="333" t="s">
        <v>5</v>
      </c>
      <c r="K84" s="1" t="s">
        <v>895</v>
      </c>
      <c r="L84" s="250" t="s">
        <v>896</v>
      </c>
      <c r="M84" s="250" t="s">
        <v>897</v>
      </c>
      <c r="N84" s="250" t="s">
        <v>898</v>
      </c>
      <c r="O84" s="250" t="s">
        <v>981</v>
      </c>
      <c r="P84" s="250" t="s">
        <v>899</v>
      </c>
      <c r="Q84" s="250" t="s">
        <v>900</v>
      </c>
      <c r="R84" s="250" t="s">
        <v>901</v>
      </c>
      <c r="S84" s="250" t="s">
        <v>902</v>
      </c>
      <c r="T84" s="250" t="s">
        <v>903</v>
      </c>
      <c r="U84" s="250" t="s">
        <v>904</v>
      </c>
      <c r="V84" s="250" t="s">
        <v>905</v>
      </c>
      <c r="W84" s="152" t="s">
        <v>906</v>
      </c>
      <c r="X84" s="153" t="s">
        <v>907</v>
      </c>
      <c r="Y84" s="153" t="s">
        <v>908</v>
      </c>
      <c r="Z84" s="153" t="s">
        <v>909</v>
      </c>
      <c r="AA84" s="153" t="s">
        <v>910</v>
      </c>
      <c r="AB84" s="153" t="s">
        <v>911</v>
      </c>
      <c r="AC84" s="153" t="s">
        <v>912</v>
      </c>
      <c r="AD84" s="154" t="s">
        <v>913</v>
      </c>
      <c r="AE84" s="145" t="s">
        <v>1013</v>
      </c>
    </row>
    <row r="85" spans="1:31" s="380" customFormat="1" x14ac:dyDescent="0.25">
      <c r="A85" s="93" t="s">
        <v>386</v>
      </c>
      <c r="B85" s="762" t="s">
        <v>387</v>
      </c>
      <c r="C85" s="194" t="s">
        <v>963</v>
      </c>
      <c r="D85" s="214"/>
      <c r="E85" s="183"/>
      <c r="F85" s="736">
        <v>6</v>
      </c>
      <c r="G85" s="763">
        <v>30</v>
      </c>
      <c r="H85" s="763">
        <v>30</v>
      </c>
      <c r="I85" s="764"/>
      <c r="J85" s="738">
        <f t="shared" ref="J85:J90" si="1">SUM(G85:I85)</f>
        <v>60</v>
      </c>
      <c r="K85" s="251" t="s">
        <v>937</v>
      </c>
      <c r="L85" s="253"/>
      <c r="M85" s="253"/>
      <c r="N85" s="253"/>
      <c r="O85" s="253"/>
      <c r="P85" s="252" t="s">
        <v>997</v>
      </c>
      <c r="Q85" s="253"/>
      <c r="R85" s="253"/>
      <c r="S85" s="215"/>
      <c r="T85" s="339" t="s">
        <v>933</v>
      </c>
      <c r="U85" s="253"/>
      <c r="V85" s="215"/>
      <c r="W85" s="206"/>
      <c r="X85" s="182"/>
      <c r="Y85" s="182"/>
      <c r="Z85" s="182"/>
      <c r="AA85" s="182"/>
      <c r="AB85" s="182"/>
      <c r="AC85" s="182" t="s">
        <v>25</v>
      </c>
      <c r="AD85" s="183" t="s">
        <v>25</v>
      </c>
      <c r="AE85" s="392" t="s">
        <v>385</v>
      </c>
    </row>
    <row r="86" spans="1:31" s="380" customFormat="1" x14ac:dyDescent="0.25">
      <c r="A86" s="93" t="s">
        <v>389</v>
      </c>
      <c r="B86" s="762" t="s">
        <v>390</v>
      </c>
      <c r="C86" s="194" t="s">
        <v>963</v>
      </c>
      <c r="D86" s="148"/>
      <c r="E86" s="192"/>
      <c r="F86" s="736">
        <v>6</v>
      </c>
      <c r="G86" s="737">
        <v>30</v>
      </c>
      <c r="H86" s="737">
        <v>30</v>
      </c>
      <c r="I86" s="737"/>
      <c r="J86" s="738">
        <f t="shared" si="1"/>
        <v>60</v>
      </c>
      <c r="K86" s="271" t="s">
        <v>929</v>
      </c>
      <c r="L86" s="222"/>
      <c r="M86" s="222" t="s">
        <v>924</v>
      </c>
      <c r="N86" s="200"/>
      <c r="O86" s="200"/>
      <c r="P86" s="222" t="s">
        <v>997</v>
      </c>
      <c r="Q86" s="200"/>
      <c r="R86" s="200"/>
      <c r="S86" s="223"/>
      <c r="T86" s="340" t="s">
        <v>933</v>
      </c>
      <c r="U86" s="200"/>
      <c r="V86" s="223"/>
      <c r="W86" s="299" t="s">
        <v>25</v>
      </c>
      <c r="X86" s="156"/>
      <c r="Y86" s="156" t="s">
        <v>25</v>
      </c>
      <c r="Z86" s="156"/>
      <c r="AA86" s="156"/>
      <c r="AB86" s="156"/>
      <c r="AC86" s="156" t="s">
        <v>25</v>
      </c>
      <c r="AD86" s="282" t="s">
        <v>25</v>
      </c>
      <c r="AE86" s="397" t="s">
        <v>388</v>
      </c>
    </row>
    <row r="87" spans="1:31" s="380" customFormat="1" x14ac:dyDescent="0.25">
      <c r="A87" s="93" t="s">
        <v>100</v>
      </c>
      <c r="B87" s="762" t="s">
        <v>671</v>
      </c>
      <c r="C87" s="194" t="s">
        <v>963</v>
      </c>
      <c r="D87" s="148"/>
      <c r="E87" s="192"/>
      <c r="F87" s="736">
        <v>3</v>
      </c>
      <c r="G87" s="737">
        <v>15</v>
      </c>
      <c r="H87" s="737">
        <v>15</v>
      </c>
      <c r="I87" s="737"/>
      <c r="J87" s="738">
        <f t="shared" si="1"/>
        <v>30</v>
      </c>
      <c r="K87" s="271" t="s">
        <v>935</v>
      </c>
      <c r="L87" s="222"/>
      <c r="M87" s="222"/>
      <c r="N87" s="200"/>
      <c r="O87" s="200"/>
      <c r="P87" s="222" t="s">
        <v>928</v>
      </c>
      <c r="Q87" s="200"/>
      <c r="R87" s="200"/>
      <c r="S87" s="223"/>
      <c r="T87" s="340" t="s">
        <v>914</v>
      </c>
      <c r="U87" s="200"/>
      <c r="V87" s="223"/>
      <c r="W87" s="299"/>
      <c r="X87" s="156"/>
      <c r="Y87" s="156"/>
      <c r="Z87" s="156"/>
      <c r="AA87" s="156"/>
      <c r="AB87" s="156"/>
      <c r="AC87" s="156" t="s">
        <v>25</v>
      </c>
      <c r="AD87" s="282" t="s">
        <v>25</v>
      </c>
      <c r="AE87" s="397" t="s">
        <v>385</v>
      </c>
    </row>
    <row r="88" spans="1:31" s="380" customFormat="1" x14ac:dyDescent="0.25">
      <c r="A88" s="93" t="s">
        <v>392</v>
      </c>
      <c r="B88" s="335" t="s">
        <v>393</v>
      </c>
      <c r="C88" s="194" t="s">
        <v>964</v>
      </c>
      <c r="D88" s="148"/>
      <c r="E88" s="192"/>
      <c r="F88" s="736">
        <v>3</v>
      </c>
      <c r="G88" s="737"/>
      <c r="H88" s="737"/>
      <c r="I88" s="737">
        <v>30</v>
      </c>
      <c r="J88" s="738">
        <f t="shared" si="1"/>
        <v>30</v>
      </c>
      <c r="K88" s="271"/>
      <c r="L88" s="222"/>
      <c r="M88" s="222"/>
      <c r="N88" s="271" t="s">
        <v>935</v>
      </c>
      <c r="O88" s="271" t="s">
        <v>928</v>
      </c>
      <c r="P88" s="222"/>
      <c r="Q88" s="200"/>
      <c r="R88" s="200"/>
      <c r="S88" s="223" t="s">
        <v>0</v>
      </c>
      <c r="T88" s="485" t="s">
        <v>951</v>
      </c>
      <c r="U88" s="200"/>
      <c r="V88" s="223" t="s">
        <v>0</v>
      </c>
      <c r="W88" s="299" t="s">
        <v>25</v>
      </c>
      <c r="X88" s="156" t="s">
        <v>25</v>
      </c>
      <c r="Y88" s="156"/>
      <c r="Z88" s="156"/>
      <c r="AA88" s="156"/>
      <c r="AB88" s="156"/>
      <c r="AC88" s="156" t="s">
        <v>25</v>
      </c>
      <c r="AD88" s="282" t="s">
        <v>25</v>
      </c>
      <c r="AE88" s="397" t="s">
        <v>391</v>
      </c>
    </row>
    <row r="89" spans="1:31" s="380" customFormat="1" x14ac:dyDescent="0.25">
      <c r="A89" s="93" t="s">
        <v>51</v>
      </c>
      <c r="B89" s="762" t="s">
        <v>52</v>
      </c>
      <c r="C89" s="194" t="s">
        <v>964</v>
      </c>
      <c r="D89" s="148"/>
      <c r="E89" s="192"/>
      <c r="F89" s="736">
        <v>3</v>
      </c>
      <c r="G89" s="737">
        <v>10</v>
      </c>
      <c r="H89" s="737">
        <v>10</v>
      </c>
      <c r="I89" s="737">
        <v>10</v>
      </c>
      <c r="J89" s="738">
        <f t="shared" si="1"/>
        <v>30</v>
      </c>
      <c r="K89" s="271" t="s">
        <v>935</v>
      </c>
      <c r="L89" s="200"/>
      <c r="M89" s="200"/>
      <c r="N89" s="200"/>
      <c r="O89" s="200"/>
      <c r="P89" s="222" t="s">
        <v>928</v>
      </c>
      <c r="Q89" s="200"/>
      <c r="R89" s="200"/>
      <c r="S89" s="223"/>
      <c r="T89" s="340" t="s">
        <v>914</v>
      </c>
      <c r="U89" s="200"/>
      <c r="V89" s="223"/>
      <c r="W89" s="299" t="s">
        <v>25</v>
      </c>
      <c r="X89" s="156"/>
      <c r="Y89" s="156"/>
      <c r="Z89" s="156"/>
      <c r="AA89" s="156"/>
      <c r="AB89" s="156"/>
      <c r="AC89" s="156" t="s">
        <v>25</v>
      </c>
      <c r="AD89" s="282" t="s">
        <v>25</v>
      </c>
      <c r="AE89" s="397" t="s">
        <v>394</v>
      </c>
    </row>
    <row r="90" spans="1:31" s="380" customFormat="1" x14ac:dyDescent="0.25">
      <c r="A90" s="93" t="s">
        <v>37</v>
      </c>
      <c r="B90" s="762" t="s">
        <v>742</v>
      </c>
      <c r="C90" s="194" t="s">
        <v>964</v>
      </c>
      <c r="D90" s="148"/>
      <c r="E90" s="192"/>
      <c r="F90" s="736">
        <v>3</v>
      </c>
      <c r="G90" s="737">
        <v>10</v>
      </c>
      <c r="H90" s="737">
        <v>10</v>
      </c>
      <c r="I90" s="737">
        <v>10</v>
      </c>
      <c r="J90" s="738">
        <f t="shared" si="1"/>
        <v>30</v>
      </c>
      <c r="K90" s="221"/>
      <c r="L90" s="200"/>
      <c r="M90" s="200"/>
      <c r="N90" s="222" t="s">
        <v>1066</v>
      </c>
      <c r="O90" s="222"/>
      <c r="P90" s="222" t="s">
        <v>928</v>
      </c>
      <c r="Q90" s="200"/>
      <c r="R90" s="200"/>
      <c r="S90" s="223"/>
      <c r="T90" s="340" t="s">
        <v>928</v>
      </c>
      <c r="U90" s="200"/>
      <c r="V90" s="223"/>
      <c r="W90" s="299"/>
      <c r="X90" s="156"/>
      <c r="Y90" s="156"/>
      <c r="Z90" s="156"/>
      <c r="AA90" s="156"/>
      <c r="AB90" s="156" t="s">
        <v>25</v>
      </c>
      <c r="AC90" s="156" t="s">
        <v>25</v>
      </c>
      <c r="AD90" s="282" t="s">
        <v>25</v>
      </c>
      <c r="AE90" s="397" t="s">
        <v>395</v>
      </c>
    </row>
    <row r="91" spans="1:31" s="380" customFormat="1" x14ac:dyDescent="0.25">
      <c r="A91" s="93"/>
      <c r="B91" s="765" t="s">
        <v>999</v>
      </c>
      <c r="C91" s="194"/>
      <c r="D91" s="148"/>
      <c r="E91" s="192"/>
      <c r="F91" s="736"/>
      <c r="G91" s="737"/>
      <c r="H91" s="737"/>
      <c r="I91" s="737"/>
      <c r="J91" s="738"/>
      <c r="K91" s="221"/>
      <c r="L91" s="200"/>
      <c r="M91" s="200"/>
      <c r="N91" s="200"/>
      <c r="O91" s="200"/>
      <c r="P91" s="200"/>
      <c r="Q91" s="200"/>
      <c r="R91" s="200"/>
      <c r="S91" s="223"/>
      <c r="T91" s="191"/>
      <c r="U91" s="200"/>
      <c r="V91" s="223"/>
      <c r="W91" s="299"/>
      <c r="X91" s="156"/>
      <c r="Y91" s="156"/>
      <c r="Z91" s="156"/>
      <c r="AA91" s="156"/>
      <c r="AB91" s="156"/>
      <c r="AC91" s="156"/>
      <c r="AD91" s="426"/>
      <c r="AE91" s="397"/>
    </row>
    <row r="92" spans="1:31" s="380" customFormat="1" ht="12.5" x14ac:dyDescent="0.25">
      <c r="A92" s="93" t="s">
        <v>54</v>
      </c>
      <c r="B92" s="555" t="s">
        <v>1202</v>
      </c>
      <c r="C92" s="194" t="s">
        <v>964</v>
      </c>
      <c r="D92" s="148"/>
      <c r="E92" s="192"/>
      <c r="F92" s="341">
        <v>3</v>
      </c>
      <c r="G92" s="341">
        <v>8</v>
      </c>
      <c r="H92" s="341">
        <v>20</v>
      </c>
      <c r="I92" s="341"/>
      <c r="J92" s="342">
        <v>28</v>
      </c>
      <c r="K92" s="161"/>
      <c r="L92" s="188"/>
      <c r="M92" s="188"/>
      <c r="N92" s="188"/>
      <c r="O92" s="188"/>
      <c r="P92" s="188" t="s">
        <v>914</v>
      </c>
      <c r="Q92" s="188"/>
      <c r="R92" s="188"/>
      <c r="S92" s="189"/>
      <c r="T92" s="483"/>
      <c r="U92" s="188" t="s">
        <v>914</v>
      </c>
      <c r="V92" s="189"/>
      <c r="W92" s="299"/>
      <c r="X92" s="156"/>
      <c r="Y92" s="156"/>
      <c r="Z92" s="156"/>
      <c r="AA92" s="156"/>
      <c r="AB92" s="156"/>
      <c r="AC92" s="156"/>
      <c r="AD92" s="426"/>
      <c r="AE92" s="397"/>
    </row>
    <row r="93" spans="1:31" s="380" customFormat="1" x14ac:dyDescent="0.25">
      <c r="A93" s="589" t="s">
        <v>56</v>
      </c>
      <c r="B93" s="765" t="s">
        <v>13</v>
      </c>
      <c r="C93" s="194"/>
      <c r="D93" s="148"/>
      <c r="E93" s="192"/>
      <c r="F93" s="736"/>
      <c r="G93" s="737" t="s">
        <v>0</v>
      </c>
      <c r="H93" s="737" t="s">
        <v>0</v>
      </c>
      <c r="I93" s="737" t="s">
        <v>0</v>
      </c>
      <c r="J93" s="738"/>
      <c r="K93" s="221"/>
      <c r="L93" s="200"/>
      <c r="M93" s="200"/>
      <c r="N93" s="200"/>
      <c r="O93" s="200"/>
      <c r="P93" s="200"/>
      <c r="Q93" s="200"/>
      <c r="R93" s="200"/>
      <c r="S93" s="223"/>
      <c r="T93" s="191"/>
      <c r="U93" s="200"/>
      <c r="V93" s="223"/>
      <c r="W93" s="299"/>
      <c r="X93" s="156"/>
      <c r="Y93" s="156"/>
      <c r="Z93" s="156"/>
      <c r="AA93" s="156"/>
      <c r="AB93" s="156"/>
      <c r="AC93" s="156"/>
      <c r="AD93" s="426"/>
      <c r="AE93" s="397"/>
    </row>
    <row r="94" spans="1:31" s="380" customFormat="1" x14ac:dyDescent="0.25">
      <c r="A94" s="93" t="s">
        <v>57</v>
      </c>
      <c r="B94" s="335" t="s">
        <v>58</v>
      </c>
      <c r="C94" s="194" t="s">
        <v>965</v>
      </c>
      <c r="D94" s="148"/>
      <c r="E94" s="192"/>
      <c r="F94" s="334">
        <v>2</v>
      </c>
      <c r="G94" s="335">
        <v>1</v>
      </c>
      <c r="H94" s="335">
        <v>30</v>
      </c>
      <c r="I94" s="335"/>
      <c r="J94" s="434">
        <f>SUM(G94:I94)</f>
        <v>31</v>
      </c>
      <c r="K94" s="221" t="s">
        <v>1178</v>
      </c>
      <c r="L94" s="222" t="s">
        <v>1182</v>
      </c>
      <c r="M94" s="200"/>
      <c r="N94" s="200"/>
      <c r="O94" s="200"/>
      <c r="P94" s="200"/>
      <c r="Q94" s="200"/>
      <c r="R94" s="200"/>
      <c r="S94" s="223"/>
      <c r="T94" s="483" t="s">
        <v>1178</v>
      </c>
      <c r="U94" s="200"/>
      <c r="V94" s="223"/>
      <c r="W94" s="299"/>
      <c r="X94" s="156"/>
      <c r="Y94" s="156" t="s">
        <v>25</v>
      </c>
      <c r="Z94" s="156"/>
      <c r="AA94" s="156"/>
      <c r="AB94" s="156"/>
      <c r="AC94" s="156"/>
      <c r="AD94" s="426"/>
      <c r="AE94" s="616" t="s">
        <v>179</v>
      </c>
    </row>
    <row r="95" spans="1:31" s="380" customFormat="1" x14ac:dyDescent="0.25">
      <c r="A95" s="93" t="s">
        <v>60</v>
      </c>
      <c r="B95" s="762" t="s">
        <v>889</v>
      </c>
      <c r="C95" s="194" t="s">
        <v>965</v>
      </c>
      <c r="D95" s="148"/>
      <c r="E95" s="192"/>
      <c r="F95" s="736">
        <v>2</v>
      </c>
      <c r="G95" s="737"/>
      <c r="H95" s="737">
        <v>20</v>
      </c>
      <c r="I95" s="737"/>
      <c r="J95" s="738">
        <f>SUM(G95:I95)</f>
        <v>20</v>
      </c>
      <c r="K95" s="221" t="s">
        <v>1092</v>
      </c>
      <c r="L95" s="200" t="s">
        <v>1092</v>
      </c>
      <c r="M95" s="188"/>
      <c r="N95" s="188"/>
      <c r="O95" s="188"/>
      <c r="P95" s="188"/>
      <c r="Q95" s="188"/>
      <c r="R95" s="188"/>
      <c r="S95" s="189"/>
      <c r="T95" s="576" t="s">
        <v>951</v>
      </c>
      <c r="U95" s="188"/>
      <c r="V95" s="189"/>
      <c r="W95" s="299" t="s">
        <v>25</v>
      </c>
      <c r="X95" s="156"/>
      <c r="Y95" s="156"/>
      <c r="Z95" s="156"/>
      <c r="AA95" s="156"/>
      <c r="AB95" s="156"/>
      <c r="AC95" s="156"/>
      <c r="AD95" s="426"/>
      <c r="AE95" s="397" t="s">
        <v>59</v>
      </c>
    </row>
    <row r="96" spans="1:31" s="380" customFormat="1" ht="11" thickBot="1" x14ac:dyDescent="0.3">
      <c r="A96" s="93" t="s">
        <v>61</v>
      </c>
      <c r="B96" s="335" t="s">
        <v>62</v>
      </c>
      <c r="C96" s="194" t="s">
        <v>965</v>
      </c>
      <c r="D96" s="150"/>
      <c r="E96" s="213"/>
      <c r="F96" s="741">
        <v>2</v>
      </c>
      <c r="G96" s="742"/>
      <c r="H96" s="742">
        <v>20</v>
      </c>
      <c r="I96" s="742"/>
      <c r="J96" s="738">
        <f>SUM(G96:I96)</f>
        <v>20</v>
      </c>
      <c r="K96" s="378"/>
      <c r="L96" s="273"/>
      <c r="M96" s="273"/>
      <c r="N96" s="273"/>
      <c r="O96" s="273"/>
      <c r="P96" s="273"/>
      <c r="Q96" s="273"/>
      <c r="R96" s="273"/>
      <c r="S96" s="274"/>
      <c r="T96" s="537"/>
      <c r="U96" s="273"/>
      <c r="V96" s="274"/>
      <c r="W96" s="330"/>
      <c r="X96" s="326"/>
      <c r="Y96" s="326"/>
      <c r="Z96" s="326"/>
      <c r="AA96" s="326"/>
      <c r="AB96" s="326"/>
      <c r="AC96" s="326"/>
      <c r="AD96" s="428"/>
      <c r="AE96" s="402"/>
    </row>
    <row r="97" spans="1:30" s="380" customFormat="1" ht="11" thickBot="1" x14ac:dyDescent="0.3">
      <c r="A97" s="572" t="s">
        <v>0</v>
      </c>
      <c r="B97" s="572"/>
      <c r="C97" s="405"/>
      <c r="D97" s="85"/>
      <c r="E97" s="85"/>
      <c r="F97" s="744">
        <f>SUM(F85:F90,F94:F96)</f>
        <v>30</v>
      </c>
      <c r="G97" s="745">
        <f>SUM(G85:G90,G94:G96)</f>
        <v>96</v>
      </c>
      <c r="H97" s="745">
        <f>SUM(H85:H90,H94:H96)</f>
        <v>165</v>
      </c>
      <c r="I97" s="745">
        <f>SUM(I85:I90,I94:I96)</f>
        <v>50</v>
      </c>
      <c r="J97" s="746">
        <f>SUM(J85:J90,J94:J96)</f>
        <v>311</v>
      </c>
      <c r="K97" s="85"/>
      <c r="L97" s="85"/>
      <c r="M97" s="85"/>
      <c r="N97" s="85"/>
      <c r="O97" s="85"/>
      <c r="P97" s="85"/>
      <c r="Q97" s="85"/>
      <c r="R97" s="85"/>
      <c r="S97" s="85"/>
      <c r="T97" s="85"/>
      <c r="U97" s="85"/>
      <c r="V97" s="85"/>
      <c r="W97" s="85"/>
      <c r="X97" s="85"/>
      <c r="Y97" s="85"/>
      <c r="Z97" s="85"/>
      <c r="AA97" s="85"/>
      <c r="AB97" s="85"/>
      <c r="AC97" s="85"/>
    </row>
    <row r="98" spans="1:30" s="380" customFormat="1" x14ac:dyDescent="0.25">
      <c r="A98" s="572"/>
      <c r="B98" s="572"/>
      <c r="C98" s="405"/>
      <c r="D98" s="85"/>
      <c r="E98" s="85"/>
      <c r="F98" s="170"/>
      <c r="G98" s="170"/>
      <c r="H98" s="572"/>
      <c r="I98" s="592"/>
      <c r="J98" s="592"/>
      <c r="K98" s="678"/>
      <c r="L98" s="676"/>
      <c r="M98" s="85"/>
      <c r="N98" s="85"/>
      <c r="O98" s="85"/>
      <c r="P98" s="85"/>
      <c r="Q98" s="85"/>
      <c r="R98" s="85"/>
      <c r="S98" s="85"/>
      <c r="T98" s="85"/>
      <c r="U98" s="85"/>
      <c r="V98" s="85"/>
      <c r="W98" s="85"/>
      <c r="X98" s="85"/>
      <c r="Y98" s="85"/>
      <c r="Z98" s="85"/>
      <c r="AA98" s="85"/>
      <c r="AB98" s="85"/>
      <c r="AC98" s="85"/>
    </row>
    <row r="99" spans="1:30" s="380" customFormat="1" ht="11" thickBot="1" x14ac:dyDescent="0.3">
      <c r="A99" s="572"/>
      <c r="B99" s="572"/>
      <c r="C99" s="405"/>
      <c r="D99" s="85"/>
      <c r="E99" s="85"/>
      <c r="F99" s="170"/>
      <c r="G99" s="170"/>
      <c r="H99" s="572"/>
      <c r="I99" s="592"/>
      <c r="J99" s="592"/>
      <c r="K99" s="678"/>
      <c r="L99" s="676"/>
      <c r="M99" s="85"/>
      <c r="N99" s="85"/>
      <c r="O99" s="85"/>
      <c r="P99" s="85"/>
      <c r="Q99" s="85"/>
      <c r="R99" s="85"/>
      <c r="S99" s="85"/>
      <c r="T99" s="85"/>
      <c r="U99" s="85"/>
      <c r="V99" s="85"/>
      <c r="W99" s="85"/>
      <c r="X99" s="85"/>
      <c r="Y99" s="85"/>
      <c r="Z99" s="85"/>
      <c r="AA99" s="85"/>
      <c r="AB99" s="85"/>
      <c r="AC99" s="85"/>
    </row>
    <row r="100" spans="1:30" s="380" customFormat="1" ht="21.5" thickBot="1" x14ac:dyDescent="0.3">
      <c r="A100" s="565"/>
      <c r="B100" s="565" t="s">
        <v>63</v>
      </c>
      <c r="C100" s="381"/>
      <c r="D100" s="138" t="s">
        <v>1025</v>
      </c>
      <c r="E100" s="172" t="s">
        <v>1026</v>
      </c>
      <c r="F100" s="331" t="s">
        <v>1</v>
      </c>
      <c r="G100" s="332" t="s">
        <v>2</v>
      </c>
      <c r="H100" s="332" t="s">
        <v>3</v>
      </c>
      <c r="I100" s="332" t="s">
        <v>4</v>
      </c>
      <c r="J100" s="333" t="s">
        <v>5</v>
      </c>
      <c r="K100" s="1" t="s">
        <v>895</v>
      </c>
      <c r="L100" s="250" t="s">
        <v>896</v>
      </c>
      <c r="M100" s="250" t="s">
        <v>897</v>
      </c>
      <c r="N100" s="250" t="s">
        <v>898</v>
      </c>
      <c r="O100" s="250" t="s">
        <v>899</v>
      </c>
      <c r="P100" s="250" t="s">
        <v>900</v>
      </c>
      <c r="Q100" s="250" t="s">
        <v>901</v>
      </c>
      <c r="R100" s="250" t="s">
        <v>902</v>
      </c>
      <c r="S100" s="250" t="s">
        <v>903</v>
      </c>
      <c r="T100" s="250" t="s">
        <v>904</v>
      </c>
      <c r="U100" s="250" t="s">
        <v>905</v>
      </c>
      <c r="V100" s="152" t="s">
        <v>906</v>
      </c>
      <c r="W100" s="153" t="s">
        <v>907</v>
      </c>
      <c r="X100" s="153" t="s">
        <v>908</v>
      </c>
      <c r="Y100" s="153" t="s">
        <v>909</v>
      </c>
      <c r="Z100" s="153" t="s">
        <v>910</v>
      </c>
      <c r="AA100" s="153" t="s">
        <v>911</v>
      </c>
      <c r="AB100" s="153" t="s">
        <v>912</v>
      </c>
      <c r="AC100" s="154" t="s">
        <v>913</v>
      </c>
      <c r="AD100" s="145" t="s">
        <v>1013</v>
      </c>
    </row>
    <row r="101" spans="1:30" s="380" customFormat="1" x14ac:dyDescent="0.25">
      <c r="A101" s="93" t="s">
        <v>397</v>
      </c>
      <c r="B101" s="762" t="s">
        <v>398</v>
      </c>
      <c r="C101" s="194" t="s">
        <v>963</v>
      </c>
      <c r="D101" s="214"/>
      <c r="E101" s="183"/>
      <c r="F101" s="750">
        <v>6</v>
      </c>
      <c r="G101" s="766">
        <v>30</v>
      </c>
      <c r="H101" s="766">
        <v>30</v>
      </c>
      <c r="I101" s="766"/>
      <c r="J101" s="767">
        <f t="shared" ref="J101:J106" si="2">SUM(G101:I101)</f>
        <v>60</v>
      </c>
      <c r="K101" s="251" t="s">
        <v>937</v>
      </c>
      <c r="L101" s="253"/>
      <c r="M101" s="253"/>
      <c r="N101" s="253"/>
      <c r="O101" s="252" t="s">
        <v>997</v>
      </c>
      <c r="P101" s="253"/>
      <c r="Q101" s="253"/>
      <c r="R101" s="297"/>
      <c r="S101" s="251" t="s">
        <v>933</v>
      </c>
      <c r="T101" s="253"/>
      <c r="U101" s="215"/>
      <c r="V101" s="214"/>
      <c r="W101" s="182"/>
      <c r="X101" s="182" t="s">
        <v>25</v>
      </c>
      <c r="Y101" s="182"/>
      <c r="Z101" s="182"/>
      <c r="AA101" s="182" t="s">
        <v>25</v>
      </c>
      <c r="AB101" s="182"/>
      <c r="AC101" s="183" t="s">
        <v>25</v>
      </c>
      <c r="AD101" s="392" t="s">
        <v>396</v>
      </c>
    </row>
    <row r="102" spans="1:30" s="380" customFormat="1" x14ac:dyDescent="0.25">
      <c r="A102" s="93" t="s">
        <v>400</v>
      </c>
      <c r="B102" s="762" t="s">
        <v>815</v>
      </c>
      <c r="C102" s="194" t="s">
        <v>963</v>
      </c>
      <c r="D102" s="148"/>
      <c r="E102" s="192"/>
      <c r="F102" s="736">
        <v>6</v>
      </c>
      <c r="G102" s="737">
        <v>30</v>
      </c>
      <c r="H102" s="737">
        <v>30</v>
      </c>
      <c r="I102" s="737"/>
      <c r="J102" s="768">
        <f t="shared" si="2"/>
        <v>60</v>
      </c>
      <c r="K102" s="271" t="s">
        <v>937</v>
      </c>
      <c r="L102" s="200"/>
      <c r="M102" s="200"/>
      <c r="N102" s="200"/>
      <c r="O102" s="222" t="s">
        <v>997</v>
      </c>
      <c r="P102" s="200"/>
      <c r="Q102" s="200"/>
      <c r="R102" s="298"/>
      <c r="S102" s="271" t="s">
        <v>933</v>
      </c>
      <c r="T102" s="200"/>
      <c r="U102" s="223"/>
      <c r="V102" s="278"/>
      <c r="W102" s="156"/>
      <c r="X102" s="156"/>
      <c r="Y102" s="156"/>
      <c r="Z102" s="156"/>
      <c r="AA102" s="156"/>
      <c r="AB102" s="156" t="s">
        <v>25</v>
      </c>
      <c r="AC102" s="282" t="s">
        <v>25</v>
      </c>
      <c r="AD102" s="397" t="s">
        <v>399</v>
      </c>
    </row>
    <row r="103" spans="1:30" s="380" customFormat="1" x14ac:dyDescent="0.25">
      <c r="A103" s="93" t="s">
        <v>401</v>
      </c>
      <c r="B103" s="762" t="s">
        <v>402</v>
      </c>
      <c r="C103" s="194" t="s">
        <v>963</v>
      </c>
      <c r="D103" s="148"/>
      <c r="E103" s="192"/>
      <c r="F103" s="736">
        <v>3</v>
      </c>
      <c r="G103" s="737">
        <v>15</v>
      </c>
      <c r="H103" s="737">
        <v>15</v>
      </c>
      <c r="I103" s="737"/>
      <c r="J103" s="768">
        <f t="shared" si="2"/>
        <v>30</v>
      </c>
      <c r="K103" s="271" t="s">
        <v>935</v>
      </c>
      <c r="L103" s="200"/>
      <c r="M103" s="200"/>
      <c r="N103" s="200"/>
      <c r="O103" s="222" t="s">
        <v>928</v>
      </c>
      <c r="P103" s="200"/>
      <c r="Q103" s="200"/>
      <c r="R103" s="298"/>
      <c r="S103" s="271" t="s">
        <v>914</v>
      </c>
      <c r="T103" s="200"/>
      <c r="U103" s="223"/>
      <c r="V103" s="278"/>
      <c r="W103" s="156"/>
      <c r="X103" s="156"/>
      <c r="Y103" s="156"/>
      <c r="Z103" s="156"/>
      <c r="AA103" s="156" t="s">
        <v>25</v>
      </c>
      <c r="AB103" s="156" t="s">
        <v>25</v>
      </c>
      <c r="AC103" s="282" t="s">
        <v>25</v>
      </c>
      <c r="AD103" s="397"/>
    </row>
    <row r="104" spans="1:30" s="380" customFormat="1" x14ac:dyDescent="0.25">
      <c r="A104" s="93" t="s">
        <v>404</v>
      </c>
      <c r="B104" s="335" t="s">
        <v>405</v>
      </c>
      <c r="C104" s="194" t="s">
        <v>964</v>
      </c>
      <c r="D104" s="148"/>
      <c r="E104" s="192"/>
      <c r="F104" s="736">
        <v>3</v>
      </c>
      <c r="G104" s="737">
        <v>15</v>
      </c>
      <c r="H104" s="737">
        <v>15</v>
      </c>
      <c r="I104" s="737"/>
      <c r="J104" s="768">
        <f t="shared" si="2"/>
        <v>30</v>
      </c>
      <c r="K104" s="271" t="s">
        <v>935</v>
      </c>
      <c r="L104" s="200"/>
      <c r="M104" s="200"/>
      <c r="N104" s="200"/>
      <c r="O104" s="222" t="s">
        <v>928</v>
      </c>
      <c r="P104" s="200"/>
      <c r="Q104" s="200"/>
      <c r="R104" s="298"/>
      <c r="S104" s="271" t="s">
        <v>914</v>
      </c>
      <c r="T104" s="200"/>
      <c r="U104" s="223"/>
      <c r="V104" s="278"/>
      <c r="W104" s="156"/>
      <c r="X104" s="156"/>
      <c r="Y104" s="156"/>
      <c r="Z104" s="156"/>
      <c r="AA104" s="156"/>
      <c r="AB104" s="156" t="s">
        <v>25</v>
      </c>
      <c r="AC104" s="282" t="s">
        <v>25</v>
      </c>
      <c r="AD104" s="397" t="s">
        <v>403</v>
      </c>
    </row>
    <row r="105" spans="1:30" s="380" customFormat="1" x14ac:dyDescent="0.25">
      <c r="A105" s="93" t="s">
        <v>407</v>
      </c>
      <c r="B105" s="762" t="s">
        <v>670</v>
      </c>
      <c r="C105" s="194" t="s">
        <v>964</v>
      </c>
      <c r="D105" s="148"/>
      <c r="E105" s="192"/>
      <c r="F105" s="736">
        <v>3</v>
      </c>
      <c r="G105" s="737">
        <v>10</v>
      </c>
      <c r="H105" s="737">
        <v>10</v>
      </c>
      <c r="I105" s="737">
        <v>10</v>
      </c>
      <c r="J105" s="768">
        <f t="shared" si="2"/>
        <v>30</v>
      </c>
      <c r="K105" s="271" t="s">
        <v>961</v>
      </c>
      <c r="L105" s="200"/>
      <c r="M105" s="200"/>
      <c r="N105" s="222" t="s">
        <v>921</v>
      </c>
      <c r="O105" s="222" t="s">
        <v>928</v>
      </c>
      <c r="P105" s="200"/>
      <c r="Q105" s="200"/>
      <c r="R105" s="298"/>
      <c r="S105" s="271" t="s">
        <v>923</v>
      </c>
      <c r="T105" s="200"/>
      <c r="U105" s="223"/>
      <c r="V105" s="278" t="s">
        <v>25</v>
      </c>
      <c r="W105" s="156" t="s">
        <v>25</v>
      </c>
      <c r="X105" s="156"/>
      <c r="Y105" s="156" t="s">
        <v>25</v>
      </c>
      <c r="Z105" s="156"/>
      <c r="AA105" s="156" t="s">
        <v>25</v>
      </c>
      <c r="AB105" s="156" t="s">
        <v>25</v>
      </c>
      <c r="AC105" s="282" t="s">
        <v>25</v>
      </c>
      <c r="AD105" s="397" t="s">
        <v>406</v>
      </c>
    </row>
    <row r="106" spans="1:30" s="380" customFormat="1" x14ac:dyDescent="0.25">
      <c r="A106" s="93" t="s">
        <v>70</v>
      </c>
      <c r="B106" s="762" t="s">
        <v>69</v>
      </c>
      <c r="C106" s="194" t="s">
        <v>964</v>
      </c>
      <c r="D106" s="148"/>
      <c r="E106" s="192" t="s">
        <v>25</v>
      </c>
      <c r="F106" s="736">
        <v>3</v>
      </c>
      <c r="G106" s="737">
        <v>10</v>
      </c>
      <c r="H106" s="737">
        <v>10</v>
      </c>
      <c r="I106" s="737">
        <v>10</v>
      </c>
      <c r="J106" s="738">
        <f t="shared" si="2"/>
        <v>30</v>
      </c>
      <c r="K106" s="221"/>
      <c r="L106" s="200"/>
      <c r="M106" s="200"/>
      <c r="N106" s="222" t="s">
        <v>1066</v>
      </c>
      <c r="O106" s="222" t="s">
        <v>928</v>
      </c>
      <c r="P106" s="200"/>
      <c r="Q106" s="200"/>
      <c r="R106" s="298"/>
      <c r="S106" s="271" t="s">
        <v>928</v>
      </c>
      <c r="T106" s="200"/>
      <c r="U106" s="223"/>
      <c r="V106" s="278" t="s">
        <v>25</v>
      </c>
      <c r="W106" s="156"/>
      <c r="X106" s="156"/>
      <c r="Y106" s="156"/>
      <c r="Z106" s="156"/>
      <c r="AA106" s="156"/>
      <c r="AB106" s="156"/>
      <c r="AC106" s="282" t="s">
        <v>25</v>
      </c>
      <c r="AD106" s="397" t="s">
        <v>67</v>
      </c>
    </row>
    <row r="107" spans="1:30" s="380" customFormat="1" x14ac:dyDescent="0.25">
      <c r="A107" s="93"/>
      <c r="B107" s="765" t="s">
        <v>999</v>
      </c>
      <c r="C107" s="194"/>
      <c r="D107" s="148"/>
      <c r="E107" s="192"/>
      <c r="F107" s="736"/>
      <c r="G107" s="737"/>
      <c r="H107" s="737"/>
      <c r="I107" s="737"/>
      <c r="J107" s="738"/>
      <c r="K107" s="221"/>
      <c r="L107" s="200"/>
      <c r="M107" s="200"/>
      <c r="N107" s="200"/>
      <c r="O107" s="200"/>
      <c r="P107" s="200"/>
      <c r="Q107" s="200"/>
      <c r="R107" s="298"/>
      <c r="S107" s="221"/>
      <c r="T107" s="200"/>
      <c r="U107" s="223"/>
      <c r="V107" s="278"/>
      <c r="W107" s="156"/>
      <c r="X107" s="156"/>
      <c r="Y107" s="156"/>
      <c r="Z107" s="156"/>
      <c r="AA107" s="156"/>
      <c r="AB107" s="156"/>
      <c r="AC107" s="282"/>
      <c r="AD107" s="397"/>
    </row>
    <row r="108" spans="1:30" s="380" customFormat="1" ht="12.5" x14ac:dyDescent="0.25">
      <c r="A108" s="93" t="s">
        <v>77</v>
      </c>
      <c r="B108" s="556" t="s">
        <v>1204</v>
      </c>
      <c r="C108" s="194" t="s">
        <v>964</v>
      </c>
      <c r="D108" s="148"/>
      <c r="E108" s="192"/>
      <c r="F108" s="341">
        <v>3</v>
      </c>
      <c r="G108" s="341">
        <v>8</v>
      </c>
      <c r="H108" s="341">
        <v>20</v>
      </c>
      <c r="I108" s="341"/>
      <c r="J108" s="342">
        <v>28</v>
      </c>
      <c r="K108" s="161"/>
      <c r="L108" s="188"/>
      <c r="M108" s="188"/>
      <c r="N108" s="188"/>
      <c r="O108" s="188" t="s">
        <v>914</v>
      </c>
      <c r="P108" s="188"/>
      <c r="Q108" s="188"/>
      <c r="R108" s="189"/>
      <c r="S108" s="483"/>
      <c r="T108" s="188" t="s">
        <v>914</v>
      </c>
      <c r="U108" s="189"/>
      <c r="V108" s="278"/>
      <c r="W108" s="156"/>
      <c r="X108" s="156"/>
      <c r="Y108" s="156"/>
      <c r="Z108" s="156"/>
      <c r="AA108" s="156"/>
      <c r="AB108" s="156"/>
      <c r="AC108" s="282"/>
      <c r="AD108" s="397"/>
    </row>
    <row r="109" spans="1:30" s="380" customFormat="1" x14ac:dyDescent="0.25">
      <c r="A109" s="589" t="s">
        <v>78</v>
      </c>
      <c r="B109" s="765" t="s">
        <v>13</v>
      </c>
      <c r="C109" s="194"/>
      <c r="D109" s="148"/>
      <c r="E109" s="192"/>
      <c r="F109" s="736" t="s">
        <v>0</v>
      </c>
      <c r="G109" s="737"/>
      <c r="H109" s="737"/>
      <c r="I109" s="737"/>
      <c r="J109" s="738"/>
      <c r="K109" s="221"/>
      <c r="L109" s="200"/>
      <c r="M109" s="200"/>
      <c r="N109" s="200"/>
      <c r="O109" s="200"/>
      <c r="P109" s="200"/>
      <c r="Q109" s="200"/>
      <c r="R109" s="298"/>
      <c r="S109" s="221"/>
      <c r="T109" s="200"/>
      <c r="U109" s="223"/>
      <c r="V109" s="278"/>
      <c r="W109" s="156"/>
      <c r="X109" s="156"/>
      <c r="Y109" s="156"/>
      <c r="Z109" s="156"/>
      <c r="AA109" s="156"/>
      <c r="AB109" s="156"/>
      <c r="AC109" s="282"/>
      <c r="AD109" s="397"/>
    </row>
    <row r="110" spans="1:30" s="380" customFormat="1" x14ac:dyDescent="0.25">
      <c r="A110" s="93" t="s">
        <v>79</v>
      </c>
      <c r="B110" s="335" t="s">
        <v>80</v>
      </c>
      <c r="C110" s="194" t="s">
        <v>965</v>
      </c>
      <c r="D110" s="148"/>
      <c r="E110" s="192"/>
      <c r="F110" s="334">
        <v>2</v>
      </c>
      <c r="G110" s="335">
        <v>1</v>
      </c>
      <c r="H110" s="335">
        <v>30</v>
      </c>
      <c r="I110" s="335"/>
      <c r="J110" s="434">
        <f>SUM(G110:I110)</f>
        <v>31</v>
      </c>
      <c r="K110" s="221" t="s">
        <v>1178</v>
      </c>
      <c r="L110" s="222" t="s">
        <v>1179</v>
      </c>
      <c r="M110" s="222" t="s">
        <v>1180</v>
      </c>
      <c r="N110" s="188"/>
      <c r="O110" s="188"/>
      <c r="P110" s="188"/>
      <c r="Q110" s="200" t="s">
        <v>1181</v>
      </c>
      <c r="R110" s="189"/>
      <c r="S110" s="483" t="s">
        <v>1178</v>
      </c>
      <c r="T110" s="188" t="s">
        <v>0</v>
      </c>
      <c r="U110" s="189"/>
      <c r="V110" s="278"/>
      <c r="W110" s="156"/>
      <c r="X110" s="156" t="s">
        <v>25</v>
      </c>
      <c r="Y110" s="156"/>
      <c r="Z110" s="156"/>
      <c r="AA110" s="156"/>
      <c r="AB110" s="156"/>
      <c r="AC110" s="282"/>
      <c r="AD110" s="616" t="s">
        <v>198</v>
      </c>
    </row>
    <row r="111" spans="1:30" s="380" customFormat="1" x14ac:dyDescent="0.25">
      <c r="A111" s="93" t="s">
        <v>81</v>
      </c>
      <c r="B111" s="335" t="s">
        <v>62</v>
      </c>
      <c r="C111" s="194" t="s">
        <v>965</v>
      </c>
      <c r="D111" s="148"/>
      <c r="E111" s="192"/>
      <c r="F111" s="736">
        <v>2</v>
      </c>
      <c r="G111" s="769"/>
      <c r="H111" s="769">
        <v>20</v>
      </c>
      <c r="I111" s="769"/>
      <c r="J111" s="738">
        <f>SUM(G111:I111)</f>
        <v>20</v>
      </c>
      <c r="K111" s="221"/>
      <c r="L111" s="200"/>
      <c r="M111" s="200"/>
      <c r="N111" s="200"/>
      <c r="O111" s="200"/>
      <c r="P111" s="200"/>
      <c r="Q111" s="200"/>
      <c r="R111" s="298"/>
      <c r="S111" s="221"/>
      <c r="T111" s="200"/>
      <c r="U111" s="223"/>
      <c r="V111" s="278"/>
      <c r="W111" s="156"/>
      <c r="X111" s="156"/>
      <c r="Y111" s="156"/>
      <c r="Z111" s="156"/>
      <c r="AA111" s="156"/>
      <c r="AB111" s="156"/>
      <c r="AC111" s="282"/>
      <c r="AD111" s="397"/>
    </row>
    <row r="112" spans="1:30" s="380" customFormat="1" ht="11" thickBot="1" x14ac:dyDescent="0.3">
      <c r="A112" s="93" t="s">
        <v>82</v>
      </c>
      <c r="B112" s="762" t="s">
        <v>201</v>
      </c>
      <c r="C112" s="194" t="s">
        <v>965</v>
      </c>
      <c r="D112" s="150"/>
      <c r="E112" s="213"/>
      <c r="F112" s="741">
        <v>2</v>
      </c>
      <c r="G112" s="742"/>
      <c r="H112" s="742">
        <v>20</v>
      </c>
      <c r="I112" s="742"/>
      <c r="J112" s="743">
        <f>SUM(G112:I112)</f>
        <v>20</v>
      </c>
      <c r="K112" s="378" t="s">
        <v>1110</v>
      </c>
      <c r="L112" s="641"/>
      <c r="M112" s="607" t="s">
        <v>924</v>
      </c>
      <c r="N112" s="641"/>
      <c r="O112" s="641"/>
      <c r="P112" s="641"/>
      <c r="Q112" s="607" t="s">
        <v>1088</v>
      </c>
      <c r="R112" s="608"/>
      <c r="S112" s="454" t="s">
        <v>951</v>
      </c>
      <c r="T112" s="273"/>
      <c r="U112" s="274"/>
      <c r="V112" s="150"/>
      <c r="W112" s="326"/>
      <c r="X112" s="326"/>
      <c r="Y112" s="326"/>
      <c r="Z112" s="326"/>
      <c r="AA112" s="326"/>
      <c r="AB112" s="326"/>
      <c r="AC112" s="329"/>
      <c r="AD112" s="402"/>
    </row>
    <row r="113" spans="1:29" s="380" customFormat="1" ht="11" thickBot="1" x14ac:dyDescent="0.3">
      <c r="A113" s="170" t="s">
        <v>0</v>
      </c>
      <c r="B113" s="170"/>
      <c r="D113" s="85"/>
      <c r="E113" s="85"/>
      <c r="F113" s="744">
        <f>SUM(F101:F106,F110:F112)</f>
        <v>30</v>
      </c>
      <c r="G113" s="745">
        <f>SUM(G101:G106,G110:G112)</f>
        <v>111</v>
      </c>
      <c r="H113" s="745">
        <f>SUM(H101:H106,H110:H112)</f>
        <v>180</v>
      </c>
      <c r="I113" s="745">
        <f>SUM(I101:I106,I110:I112)</f>
        <v>20</v>
      </c>
      <c r="J113" s="746">
        <f>SUM(J101:J106,J110:J112)</f>
        <v>311</v>
      </c>
      <c r="K113" s="85"/>
      <c r="L113" s="85"/>
      <c r="M113" s="85"/>
      <c r="N113" s="85"/>
      <c r="O113" s="85"/>
      <c r="P113" s="85"/>
      <c r="Q113" s="85"/>
      <c r="R113" s="85"/>
      <c r="S113" s="85"/>
      <c r="T113" s="85"/>
      <c r="U113" s="85"/>
      <c r="V113" s="85"/>
      <c r="W113" s="85"/>
      <c r="X113" s="85"/>
      <c r="Y113" s="85"/>
      <c r="Z113" s="85"/>
      <c r="AA113" s="85"/>
      <c r="AB113" s="85"/>
      <c r="AC113" s="85"/>
    </row>
    <row r="114" spans="1:29" s="380" customFormat="1" x14ac:dyDescent="0.25">
      <c r="A114" s="170"/>
      <c r="B114" s="170"/>
      <c r="D114" s="85"/>
      <c r="E114" s="85"/>
      <c r="F114" s="170"/>
      <c r="G114" s="572"/>
      <c r="H114" s="572"/>
      <c r="I114" s="572"/>
      <c r="J114" s="572"/>
      <c r="K114" s="458"/>
      <c r="L114" s="458"/>
      <c r="M114" s="85"/>
      <c r="N114" s="85"/>
      <c r="O114" s="85"/>
      <c r="P114" s="85"/>
      <c r="Q114" s="85"/>
      <c r="R114" s="85"/>
      <c r="S114" s="85"/>
      <c r="T114" s="85"/>
      <c r="U114" s="85"/>
      <c r="V114" s="85"/>
      <c r="W114" s="85"/>
      <c r="X114" s="85"/>
      <c r="Y114" s="85"/>
      <c r="Z114" s="85"/>
      <c r="AA114" s="85"/>
      <c r="AB114" s="85"/>
      <c r="AC114" s="85"/>
    </row>
    <row r="115" spans="1:29" s="380" customFormat="1" ht="11" thickBot="1" x14ac:dyDescent="0.3">
      <c r="A115" s="565"/>
      <c r="B115" s="565" t="s">
        <v>888</v>
      </c>
      <c r="C115" s="420"/>
      <c r="D115" s="85"/>
      <c r="E115" s="85"/>
      <c r="F115" s="170"/>
      <c r="G115" s="170"/>
      <c r="H115" s="170"/>
      <c r="I115" s="170"/>
      <c r="J115" s="170"/>
      <c r="K115" s="85"/>
      <c r="L115" s="85"/>
      <c r="M115" s="85"/>
      <c r="N115" s="85"/>
      <c r="O115" s="85"/>
      <c r="P115" s="85"/>
      <c r="Q115" s="85"/>
      <c r="R115" s="85"/>
      <c r="S115" s="85"/>
      <c r="T115" s="85"/>
      <c r="U115" s="85"/>
      <c r="V115" s="85"/>
      <c r="W115" s="85"/>
      <c r="X115" s="85"/>
      <c r="Y115" s="85"/>
      <c r="Z115" s="85"/>
      <c r="AA115" s="85"/>
      <c r="AB115" s="85"/>
      <c r="AC115" s="85"/>
    </row>
    <row r="116" spans="1:29" s="380" customFormat="1" ht="21.5" thickBot="1" x14ac:dyDescent="0.3">
      <c r="A116" s="565"/>
      <c r="B116" s="572" t="s">
        <v>36</v>
      </c>
      <c r="C116" s="381"/>
      <c r="D116" s="138" t="s">
        <v>1025</v>
      </c>
      <c r="E116" s="172" t="s">
        <v>1026</v>
      </c>
      <c r="F116" s="331" t="s">
        <v>1</v>
      </c>
      <c r="G116" s="332" t="s">
        <v>2</v>
      </c>
      <c r="H116" s="332" t="s">
        <v>3</v>
      </c>
      <c r="I116" s="332" t="s">
        <v>4</v>
      </c>
      <c r="J116" s="333" t="s">
        <v>5</v>
      </c>
      <c r="K116" s="1" t="s">
        <v>895</v>
      </c>
      <c r="L116" s="250" t="s">
        <v>896</v>
      </c>
      <c r="M116" s="250" t="s">
        <v>897</v>
      </c>
      <c r="N116" s="250" t="s">
        <v>898</v>
      </c>
      <c r="O116" s="250" t="s">
        <v>899</v>
      </c>
      <c r="P116" s="250" t="s">
        <v>900</v>
      </c>
      <c r="Q116" s="250" t="s">
        <v>901</v>
      </c>
      <c r="R116" s="250" t="s">
        <v>902</v>
      </c>
      <c r="S116" s="250" t="s">
        <v>903</v>
      </c>
      <c r="T116" s="250" t="s">
        <v>904</v>
      </c>
      <c r="U116" s="250" t="s">
        <v>905</v>
      </c>
      <c r="V116" s="152" t="s">
        <v>906</v>
      </c>
      <c r="W116" s="153" t="s">
        <v>907</v>
      </c>
      <c r="X116" s="153" t="s">
        <v>908</v>
      </c>
      <c r="Y116" s="153" t="s">
        <v>909</v>
      </c>
      <c r="Z116" s="153" t="s">
        <v>910</v>
      </c>
      <c r="AA116" s="153" t="s">
        <v>911</v>
      </c>
      <c r="AB116" s="153" t="s">
        <v>912</v>
      </c>
      <c r="AC116" s="154" t="s">
        <v>913</v>
      </c>
    </row>
    <row r="117" spans="1:29" s="380" customFormat="1" x14ac:dyDescent="0.25">
      <c r="A117" s="93" t="s">
        <v>386</v>
      </c>
      <c r="B117" s="568" t="s">
        <v>387</v>
      </c>
      <c r="C117" s="194" t="s">
        <v>963</v>
      </c>
      <c r="D117" s="214"/>
      <c r="E117" s="183"/>
      <c r="F117" s="750">
        <v>6</v>
      </c>
      <c r="G117" s="751">
        <v>30</v>
      </c>
      <c r="H117" s="751">
        <v>30</v>
      </c>
      <c r="I117" s="752"/>
      <c r="J117" s="753">
        <f t="shared" ref="J117:J122" si="3">SUM(G117:I117)</f>
        <v>60</v>
      </c>
      <c r="K117" s="664" t="s">
        <v>1152</v>
      </c>
      <c r="L117" s="182"/>
      <c r="M117" s="182"/>
      <c r="N117" s="182"/>
      <c r="O117" s="275"/>
      <c r="P117" s="182"/>
      <c r="Q117" s="182"/>
      <c r="R117" s="276"/>
      <c r="S117" s="277"/>
      <c r="T117" s="182"/>
      <c r="U117" s="183"/>
      <c r="V117" s="206"/>
      <c r="W117" s="182"/>
      <c r="X117" s="182"/>
      <c r="Y117" s="182"/>
      <c r="Z117" s="182"/>
      <c r="AA117" s="182"/>
      <c r="AB117" s="182"/>
      <c r="AC117" s="183"/>
    </row>
    <row r="118" spans="1:29" s="380" customFormat="1" x14ac:dyDescent="0.25">
      <c r="A118" s="93" t="s">
        <v>389</v>
      </c>
      <c r="B118" s="568" t="s">
        <v>390</v>
      </c>
      <c r="C118" s="194" t="s">
        <v>963</v>
      </c>
      <c r="D118" s="148"/>
      <c r="E118" s="192"/>
      <c r="F118" s="736">
        <v>6</v>
      </c>
      <c r="G118" s="737">
        <v>30</v>
      </c>
      <c r="H118" s="737">
        <v>30</v>
      </c>
      <c r="I118" s="737"/>
      <c r="J118" s="738">
        <f t="shared" si="3"/>
        <v>60</v>
      </c>
      <c r="K118" s="281"/>
      <c r="L118" s="279"/>
      <c r="M118" s="279"/>
      <c r="N118" s="156"/>
      <c r="O118" s="279"/>
      <c r="P118" s="156"/>
      <c r="Q118" s="156"/>
      <c r="R118" s="280"/>
      <c r="S118" s="281"/>
      <c r="T118" s="156"/>
      <c r="U118" s="282"/>
      <c r="V118" s="299"/>
      <c r="W118" s="156"/>
      <c r="X118" s="156"/>
      <c r="Y118" s="156"/>
      <c r="Z118" s="156"/>
      <c r="AA118" s="156"/>
      <c r="AB118" s="156"/>
      <c r="AC118" s="282"/>
    </row>
    <row r="119" spans="1:29" s="380" customFormat="1" x14ac:dyDescent="0.25">
      <c r="A119" s="93" t="s">
        <v>100</v>
      </c>
      <c r="B119" s="568" t="s">
        <v>671</v>
      </c>
      <c r="C119" s="194" t="s">
        <v>963</v>
      </c>
      <c r="D119" s="148"/>
      <c r="E119" s="192"/>
      <c r="F119" s="736">
        <v>3</v>
      </c>
      <c r="G119" s="737">
        <v>15</v>
      </c>
      <c r="H119" s="737">
        <v>15</v>
      </c>
      <c r="I119" s="737"/>
      <c r="J119" s="738">
        <f t="shared" si="3"/>
        <v>30</v>
      </c>
      <c r="K119" s="281"/>
      <c r="L119" s="279"/>
      <c r="M119" s="279"/>
      <c r="N119" s="156"/>
      <c r="O119" s="279"/>
      <c r="P119" s="156"/>
      <c r="Q119" s="156"/>
      <c r="R119" s="280"/>
      <c r="S119" s="281"/>
      <c r="T119" s="156"/>
      <c r="U119" s="282"/>
      <c r="V119" s="299"/>
      <c r="W119" s="156"/>
      <c r="X119" s="156"/>
      <c r="Y119" s="156"/>
      <c r="Z119" s="156"/>
      <c r="AA119" s="156"/>
      <c r="AB119" s="156"/>
      <c r="AC119" s="282"/>
    </row>
    <row r="120" spans="1:29" s="380" customFormat="1" x14ac:dyDescent="0.25">
      <c r="A120" s="93" t="s">
        <v>392</v>
      </c>
      <c r="B120" s="567" t="s">
        <v>393</v>
      </c>
      <c r="C120" s="194" t="s">
        <v>964</v>
      </c>
      <c r="D120" s="148"/>
      <c r="E120" s="192"/>
      <c r="F120" s="736">
        <v>3</v>
      </c>
      <c r="G120" s="737"/>
      <c r="H120" s="737"/>
      <c r="I120" s="737">
        <v>30</v>
      </c>
      <c r="J120" s="738">
        <f t="shared" si="3"/>
        <v>30</v>
      </c>
      <c r="K120" s="281"/>
      <c r="L120" s="279"/>
      <c r="M120" s="279"/>
      <c r="N120" s="156"/>
      <c r="O120" s="279"/>
      <c r="P120" s="156"/>
      <c r="Q120" s="156"/>
      <c r="R120" s="280"/>
      <c r="S120" s="281"/>
      <c r="T120" s="156"/>
      <c r="U120" s="282"/>
      <c r="V120" s="299"/>
      <c r="W120" s="156"/>
      <c r="X120" s="156"/>
      <c r="Y120" s="156"/>
      <c r="Z120" s="156"/>
      <c r="AA120" s="156"/>
      <c r="AB120" s="156"/>
      <c r="AC120" s="282"/>
    </row>
    <row r="121" spans="1:29" s="380" customFormat="1" x14ac:dyDescent="0.25">
      <c r="A121" s="93" t="s">
        <v>51</v>
      </c>
      <c r="B121" s="568" t="s">
        <v>52</v>
      </c>
      <c r="C121" s="194" t="s">
        <v>964</v>
      </c>
      <c r="D121" s="148"/>
      <c r="E121" s="192"/>
      <c r="F121" s="736">
        <v>3</v>
      </c>
      <c r="G121" s="737">
        <v>10</v>
      </c>
      <c r="H121" s="737">
        <v>10</v>
      </c>
      <c r="I121" s="737">
        <v>10</v>
      </c>
      <c r="J121" s="738">
        <f t="shared" si="3"/>
        <v>30</v>
      </c>
      <c r="K121" s="281"/>
      <c r="L121" s="156"/>
      <c r="M121" s="156"/>
      <c r="N121" s="156"/>
      <c r="O121" s="279"/>
      <c r="P121" s="156"/>
      <c r="Q121" s="156"/>
      <c r="R121" s="280"/>
      <c r="S121" s="281"/>
      <c r="T121" s="156"/>
      <c r="U121" s="282"/>
      <c r="V121" s="299"/>
      <c r="W121" s="156"/>
      <c r="X121" s="156"/>
      <c r="Y121" s="156"/>
      <c r="Z121" s="156"/>
      <c r="AA121" s="156"/>
      <c r="AB121" s="156"/>
      <c r="AC121" s="282"/>
    </row>
    <row r="122" spans="1:29" s="380" customFormat="1" x14ac:dyDescent="0.25">
      <c r="A122" s="93" t="s">
        <v>37</v>
      </c>
      <c r="B122" s="568" t="s">
        <v>742</v>
      </c>
      <c r="C122" s="194" t="s">
        <v>964</v>
      </c>
      <c r="D122" s="148"/>
      <c r="E122" s="192"/>
      <c r="F122" s="736">
        <v>3</v>
      </c>
      <c r="G122" s="737">
        <v>10</v>
      </c>
      <c r="H122" s="737">
        <v>10</v>
      </c>
      <c r="I122" s="737">
        <v>10</v>
      </c>
      <c r="J122" s="738">
        <f t="shared" si="3"/>
        <v>30</v>
      </c>
      <c r="K122" s="278"/>
      <c r="L122" s="156"/>
      <c r="M122" s="156"/>
      <c r="N122" s="279"/>
      <c r="O122" s="279"/>
      <c r="P122" s="156"/>
      <c r="Q122" s="156"/>
      <c r="R122" s="280"/>
      <c r="S122" s="281"/>
      <c r="T122" s="156"/>
      <c r="U122" s="282"/>
      <c r="V122" s="299"/>
      <c r="W122" s="156"/>
      <c r="X122" s="156"/>
      <c r="Y122" s="156"/>
      <c r="Z122" s="156"/>
      <c r="AA122" s="156"/>
      <c r="AB122" s="156"/>
      <c r="AC122" s="282"/>
    </row>
    <row r="123" spans="1:29" s="380" customFormat="1" x14ac:dyDescent="0.25">
      <c r="A123" s="589" t="s">
        <v>56</v>
      </c>
      <c r="B123" s="571" t="s">
        <v>13</v>
      </c>
      <c r="C123" s="194"/>
      <c r="D123" s="148"/>
      <c r="E123" s="192"/>
      <c r="F123" s="736"/>
      <c r="G123" s="737" t="s">
        <v>0</v>
      </c>
      <c r="H123" s="737" t="s">
        <v>0</v>
      </c>
      <c r="I123" s="737" t="s">
        <v>0</v>
      </c>
      <c r="J123" s="738"/>
      <c r="K123" s="278"/>
      <c r="L123" s="156"/>
      <c r="M123" s="156"/>
      <c r="N123" s="156"/>
      <c r="O123" s="156"/>
      <c r="P123" s="156"/>
      <c r="Q123" s="156"/>
      <c r="R123" s="280"/>
      <c r="S123" s="278"/>
      <c r="T123" s="156"/>
      <c r="U123" s="282"/>
      <c r="V123" s="299"/>
      <c r="W123" s="156"/>
      <c r="X123" s="156"/>
      <c r="Y123" s="156"/>
      <c r="Z123" s="156"/>
      <c r="AA123" s="156"/>
      <c r="AB123" s="156"/>
      <c r="AC123" s="282"/>
    </row>
    <row r="124" spans="1:29" s="380" customFormat="1" x14ac:dyDescent="0.25">
      <c r="A124" s="93" t="s">
        <v>57</v>
      </c>
      <c r="B124" s="567" t="s">
        <v>58</v>
      </c>
      <c r="C124" s="194" t="s">
        <v>965</v>
      </c>
      <c r="D124" s="148"/>
      <c r="E124" s="192"/>
      <c r="F124" s="334">
        <v>2</v>
      </c>
      <c r="G124" s="335">
        <v>1</v>
      </c>
      <c r="H124" s="335">
        <v>30</v>
      </c>
      <c r="I124" s="335"/>
      <c r="J124" s="336">
        <f>SUM(G124:I124)</f>
        <v>31</v>
      </c>
      <c r="K124" s="278"/>
      <c r="L124" s="156"/>
      <c r="M124" s="156"/>
      <c r="N124" s="156"/>
      <c r="O124" s="156"/>
      <c r="P124" s="156"/>
      <c r="Q124" s="156"/>
      <c r="R124" s="280"/>
      <c r="S124" s="278"/>
      <c r="T124" s="156"/>
      <c r="U124" s="282"/>
      <c r="V124" s="299"/>
      <c r="W124" s="156"/>
      <c r="X124" s="156"/>
      <c r="Y124" s="156"/>
      <c r="Z124" s="156"/>
      <c r="AA124" s="156"/>
      <c r="AB124" s="156"/>
      <c r="AC124" s="282"/>
    </row>
    <row r="125" spans="1:29" s="380" customFormat="1" x14ac:dyDescent="0.25">
      <c r="A125" s="93" t="s">
        <v>60</v>
      </c>
      <c r="B125" s="568" t="s">
        <v>889</v>
      </c>
      <c r="C125" s="194" t="s">
        <v>965</v>
      </c>
      <c r="D125" s="148"/>
      <c r="E125" s="192"/>
      <c r="F125" s="736">
        <v>2</v>
      </c>
      <c r="G125" s="737"/>
      <c r="H125" s="737">
        <v>20</v>
      </c>
      <c r="I125" s="737"/>
      <c r="J125" s="738">
        <f>SUM(G125:I125)</f>
        <v>20</v>
      </c>
      <c r="K125" s="278"/>
      <c r="L125" s="156"/>
      <c r="M125" s="156"/>
      <c r="N125" s="156"/>
      <c r="O125" s="156"/>
      <c r="P125" s="156"/>
      <c r="Q125" s="156"/>
      <c r="R125" s="280"/>
      <c r="S125" s="278"/>
      <c r="T125" s="156"/>
      <c r="U125" s="282"/>
      <c r="V125" s="299"/>
      <c r="W125" s="156"/>
      <c r="X125" s="156"/>
      <c r="Y125" s="156"/>
      <c r="Z125" s="156"/>
      <c r="AA125" s="156"/>
      <c r="AB125" s="156"/>
      <c r="AC125" s="282"/>
    </row>
    <row r="126" spans="1:29" s="380" customFormat="1" ht="11" thickBot="1" x14ac:dyDescent="0.3">
      <c r="A126" s="93" t="s">
        <v>61</v>
      </c>
      <c r="B126" s="567" t="s">
        <v>62</v>
      </c>
      <c r="C126" s="194" t="s">
        <v>965</v>
      </c>
      <c r="D126" s="150"/>
      <c r="E126" s="213"/>
      <c r="F126" s="741">
        <v>2</v>
      </c>
      <c r="G126" s="742"/>
      <c r="H126" s="742">
        <v>20</v>
      </c>
      <c r="I126" s="742"/>
      <c r="J126" s="743">
        <f>SUM(G126:I126)</f>
        <v>20</v>
      </c>
      <c r="K126" s="150"/>
      <c r="L126" s="326"/>
      <c r="M126" s="326"/>
      <c r="N126" s="326"/>
      <c r="O126" s="326"/>
      <c r="P126" s="326"/>
      <c r="Q126" s="326"/>
      <c r="R126" s="328"/>
      <c r="S126" s="150"/>
      <c r="T126" s="326"/>
      <c r="U126" s="329"/>
      <c r="V126" s="330"/>
      <c r="W126" s="326"/>
      <c r="X126" s="326"/>
      <c r="Y126" s="326"/>
      <c r="Z126" s="326"/>
      <c r="AA126" s="326"/>
      <c r="AB126" s="326"/>
      <c r="AC126" s="329"/>
    </row>
    <row r="127" spans="1:29" s="380" customFormat="1" ht="11" thickBot="1" x14ac:dyDescent="0.3">
      <c r="A127" s="572" t="s">
        <v>0</v>
      </c>
      <c r="B127" s="572"/>
      <c r="C127" s="405"/>
      <c r="D127" s="85"/>
      <c r="E127" s="85"/>
      <c r="F127" s="744">
        <f>SUM(F117:F122,F124:F126)</f>
        <v>30</v>
      </c>
      <c r="G127" s="745">
        <f>SUM(G117:G122,G124:G126)</f>
        <v>96</v>
      </c>
      <c r="H127" s="745">
        <f>SUM(H117:H122,H124:H126)</f>
        <v>165</v>
      </c>
      <c r="I127" s="745">
        <f>SUM(I117:I122,I124:I126)</f>
        <v>50</v>
      </c>
      <c r="J127" s="746">
        <f>SUM(J117:J122,J124:J126)</f>
        <v>311</v>
      </c>
      <c r="K127" s="85"/>
      <c r="L127" s="85"/>
      <c r="M127" s="85"/>
      <c r="N127" s="85"/>
      <c r="O127" s="85"/>
      <c r="P127" s="85"/>
      <c r="Q127" s="85"/>
      <c r="R127" s="85"/>
      <c r="S127" s="85"/>
      <c r="T127" s="85"/>
      <c r="U127" s="85"/>
      <c r="V127" s="85"/>
      <c r="W127" s="85"/>
      <c r="X127" s="85"/>
      <c r="Y127" s="85"/>
      <c r="Z127" s="85"/>
      <c r="AA127" s="85"/>
      <c r="AB127" s="85"/>
      <c r="AC127" s="85"/>
    </row>
    <row r="128" spans="1:29" s="380" customFormat="1" x14ac:dyDescent="0.25">
      <c r="A128" s="572"/>
      <c r="B128" s="572"/>
      <c r="C128" s="405"/>
      <c r="D128" s="85"/>
      <c r="E128" s="85"/>
      <c r="F128" s="572"/>
      <c r="G128" s="592"/>
      <c r="H128" s="592"/>
      <c r="I128" s="648"/>
      <c r="J128" s="592"/>
      <c r="K128" s="85"/>
      <c r="L128" s="85"/>
      <c r="M128" s="85"/>
      <c r="N128" s="85"/>
      <c r="O128" s="85"/>
      <c r="P128" s="85"/>
      <c r="Q128" s="85"/>
      <c r="R128" s="85"/>
      <c r="S128" s="85"/>
      <c r="T128" s="85"/>
      <c r="U128" s="85"/>
      <c r="V128" s="85"/>
      <c r="W128" s="85"/>
      <c r="X128" s="85"/>
      <c r="Y128" s="85"/>
      <c r="Z128" s="85"/>
      <c r="AA128" s="85"/>
      <c r="AB128" s="85"/>
      <c r="AC128" s="85"/>
    </row>
    <row r="129" spans="1:29" s="380" customFormat="1" ht="11" thickBot="1" x14ac:dyDescent="0.3">
      <c r="A129" s="572"/>
      <c r="B129" s="572"/>
      <c r="C129" s="405"/>
      <c r="D129" s="85"/>
      <c r="E129" s="85"/>
      <c r="F129" s="572"/>
      <c r="G129" s="592"/>
      <c r="H129" s="592"/>
      <c r="I129" s="648"/>
      <c r="J129" s="592"/>
      <c r="K129" s="85"/>
      <c r="L129" s="85"/>
      <c r="M129" s="85"/>
      <c r="N129" s="85"/>
      <c r="O129" s="85"/>
      <c r="P129" s="85"/>
      <c r="Q129" s="85"/>
      <c r="R129" s="85"/>
      <c r="S129" s="85"/>
      <c r="T129" s="85"/>
      <c r="U129" s="85"/>
      <c r="V129" s="85"/>
      <c r="W129" s="85"/>
      <c r="X129" s="85"/>
      <c r="Y129" s="85"/>
      <c r="Z129" s="85"/>
      <c r="AA129" s="85"/>
      <c r="AB129" s="85"/>
      <c r="AC129" s="85"/>
    </row>
    <row r="130" spans="1:29" s="380" customFormat="1" ht="21.5" thickBot="1" x14ac:dyDescent="0.3">
      <c r="A130" s="565"/>
      <c r="B130" s="565" t="s">
        <v>63</v>
      </c>
      <c r="C130" s="381"/>
      <c r="D130" s="138" t="s">
        <v>1025</v>
      </c>
      <c r="E130" s="172" t="s">
        <v>1026</v>
      </c>
      <c r="F130" s="331" t="s">
        <v>1</v>
      </c>
      <c r="G130" s="332" t="s">
        <v>2</v>
      </c>
      <c r="H130" s="332" t="s">
        <v>3</v>
      </c>
      <c r="I130" s="332" t="s">
        <v>4</v>
      </c>
      <c r="J130" s="333" t="s">
        <v>5</v>
      </c>
      <c r="K130" s="1" t="s">
        <v>895</v>
      </c>
      <c r="L130" s="250" t="s">
        <v>896</v>
      </c>
      <c r="M130" s="250" t="s">
        <v>897</v>
      </c>
      <c r="N130" s="250" t="s">
        <v>898</v>
      </c>
      <c r="O130" s="250" t="s">
        <v>899</v>
      </c>
      <c r="P130" s="250" t="s">
        <v>900</v>
      </c>
      <c r="Q130" s="250" t="s">
        <v>901</v>
      </c>
      <c r="R130" s="250" t="s">
        <v>902</v>
      </c>
      <c r="S130" s="250" t="s">
        <v>903</v>
      </c>
      <c r="T130" s="250" t="s">
        <v>904</v>
      </c>
      <c r="U130" s="250" t="s">
        <v>905</v>
      </c>
      <c r="V130" s="152" t="s">
        <v>906</v>
      </c>
      <c r="W130" s="153" t="s">
        <v>907</v>
      </c>
      <c r="X130" s="153" t="s">
        <v>908</v>
      </c>
      <c r="Y130" s="153" t="s">
        <v>909</v>
      </c>
      <c r="Z130" s="153" t="s">
        <v>910</v>
      </c>
      <c r="AA130" s="153" t="s">
        <v>911</v>
      </c>
      <c r="AB130" s="153" t="s">
        <v>912</v>
      </c>
      <c r="AC130" s="154" t="s">
        <v>913</v>
      </c>
    </row>
    <row r="131" spans="1:29" s="380" customFormat="1" x14ac:dyDescent="0.25">
      <c r="A131" s="93" t="s">
        <v>397</v>
      </c>
      <c r="B131" s="568" t="s">
        <v>398</v>
      </c>
      <c r="C131" s="194" t="s">
        <v>963</v>
      </c>
      <c r="D131" s="214"/>
      <c r="E131" s="183"/>
      <c r="F131" s="750">
        <v>6</v>
      </c>
      <c r="G131" s="766">
        <v>30</v>
      </c>
      <c r="H131" s="766">
        <v>30</v>
      </c>
      <c r="I131" s="766"/>
      <c r="J131" s="767">
        <f>SUM(G131:I131)</f>
        <v>60</v>
      </c>
      <c r="K131" s="664" t="s">
        <v>1152</v>
      </c>
      <c r="L131" s="182"/>
      <c r="M131" s="182"/>
      <c r="N131" s="182"/>
      <c r="O131" s="275"/>
      <c r="P131" s="182"/>
      <c r="Q131" s="182"/>
      <c r="R131" s="276"/>
      <c r="S131" s="277"/>
      <c r="T131" s="182"/>
      <c r="U131" s="183"/>
      <c r="V131" s="206"/>
      <c r="W131" s="182"/>
      <c r="X131" s="182"/>
      <c r="Y131" s="182"/>
      <c r="Z131" s="182"/>
      <c r="AA131" s="182"/>
      <c r="AB131" s="182"/>
      <c r="AC131" s="183"/>
    </row>
    <row r="132" spans="1:29" s="380" customFormat="1" x14ac:dyDescent="0.25">
      <c r="A132" s="93" t="s">
        <v>400</v>
      </c>
      <c r="B132" s="568" t="s">
        <v>815</v>
      </c>
      <c r="C132" s="194" t="s">
        <v>963</v>
      </c>
      <c r="D132" s="148"/>
      <c r="E132" s="192"/>
      <c r="F132" s="736">
        <v>6</v>
      </c>
      <c r="G132" s="737">
        <v>30</v>
      </c>
      <c r="H132" s="737">
        <v>30</v>
      </c>
      <c r="I132" s="737"/>
      <c r="J132" s="768">
        <f>SUM(G132:I132)</f>
        <v>60</v>
      </c>
      <c r="K132" s="343"/>
      <c r="L132" s="149"/>
      <c r="M132" s="149"/>
      <c r="N132" s="149"/>
      <c r="O132" s="344"/>
      <c r="P132" s="149"/>
      <c r="Q132" s="149"/>
      <c r="R132" s="345"/>
      <c r="S132" s="343"/>
      <c r="T132" s="149"/>
      <c r="U132" s="192"/>
      <c r="V132" s="155"/>
      <c r="W132" s="149"/>
      <c r="X132" s="149"/>
      <c r="Y132" s="149"/>
      <c r="Z132" s="149"/>
      <c r="AA132" s="149"/>
      <c r="AB132" s="149"/>
      <c r="AC132" s="192"/>
    </row>
    <row r="133" spans="1:29" s="380" customFormat="1" x14ac:dyDescent="0.25">
      <c r="A133" s="93" t="s">
        <v>401</v>
      </c>
      <c r="B133" s="568" t="s">
        <v>402</v>
      </c>
      <c r="C133" s="194" t="s">
        <v>963</v>
      </c>
      <c r="D133" s="148"/>
      <c r="E133" s="192"/>
      <c r="F133" s="736">
        <v>3</v>
      </c>
      <c r="G133" s="737">
        <v>15</v>
      </c>
      <c r="H133" s="737">
        <v>15</v>
      </c>
      <c r="I133" s="737"/>
      <c r="J133" s="768">
        <f>SUM(G133:I133)</f>
        <v>30</v>
      </c>
      <c r="K133" s="343"/>
      <c r="L133" s="149"/>
      <c r="M133" s="149"/>
      <c r="N133" s="149"/>
      <c r="O133" s="344"/>
      <c r="P133" s="149"/>
      <c r="Q133" s="149"/>
      <c r="R133" s="345"/>
      <c r="S133" s="343"/>
      <c r="T133" s="149"/>
      <c r="U133" s="192"/>
      <c r="V133" s="155"/>
      <c r="W133" s="149"/>
      <c r="X133" s="149"/>
      <c r="Y133" s="149"/>
      <c r="Z133" s="149"/>
      <c r="AA133" s="149"/>
      <c r="AB133" s="149"/>
      <c r="AC133" s="192"/>
    </row>
    <row r="134" spans="1:29" s="380" customFormat="1" x14ac:dyDescent="0.25">
      <c r="A134" s="93" t="s">
        <v>404</v>
      </c>
      <c r="B134" s="567" t="s">
        <v>405</v>
      </c>
      <c r="C134" s="194" t="s">
        <v>964</v>
      </c>
      <c r="D134" s="148"/>
      <c r="E134" s="192"/>
      <c r="F134" s="736">
        <v>3</v>
      </c>
      <c r="G134" s="737">
        <v>15</v>
      </c>
      <c r="H134" s="737">
        <v>15</v>
      </c>
      <c r="I134" s="737"/>
      <c r="J134" s="768">
        <f>SUM(G134:I134)</f>
        <v>30</v>
      </c>
      <c r="K134" s="343"/>
      <c r="L134" s="149"/>
      <c r="M134" s="149"/>
      <c r="N134" s="149"/>
      <c r="O134" s="344"/>
      <c r="P134" s="149"/>
      <c r="Q134" s="149"/>
      <c r="R134" s="345"/>
      <c r="S134" s="343"/>
      <c r="T134" s="149"/>
      <c r="U134" s="192"/>
      <c r="V134" s="155"/>
      <c r="W134" s="149"/>
      <c r="X134" s="149"/>
      <c r="Y134" s="149"/>
      <c r="Z134" s="149"/>
      <c r="AA134" s="149"/>
      <c r="AB134" s="149"/>
      <c r="AC134" s="192"/>
    </row>
    <row r="135" spans="1:29" s="380" customFormat="1" x14ac:dyDescent="0.25">
      <c r="A135" s="93" t="s">
        <v>407</v>
      </c>
      <c r="B135" s="568" t="s">
        <v>670</v>
      </c>
      <c r="C135" s="194" t="s">
        <v>964</v>
      </c>
      <c r="D135" s="148"/>
      <c r="E135" s="192"/>
      <c r="F135" s="736">
        <v>3</v>
      </c>
      <c r="G135" s="737">
        <v>10</v>
      </c>
      <c r="H135" s="737">
        <v>10</v>
      </c>
      <c r="I135" s="737">
        <v>10</v>
      </c>
      <c r="J135" s="768">
        <f>SUM(G135:I135)</f>
        <v>30</v>
      </c>
      <c r="K135" s="343"/>
      <c r="L135" s="149"/>
      <c r="M135" s="149"/>
      <c r="N135" s="149"/>
      <c r="O135" s="344"/>
      <c r="P135" s="149"/>
      <c r="Q135" s="149"/>
      <c r="R135" s="345"/>
      <c r="S135" s="343"/>
      <c r="T135" s="149"/>
      <c r="U135" s="192"/>
      <c r="V135" s="155"/>
      <c r="W135" s="149"/>
      <c r="X135" s="149"/>
      <c r="Y135" s="149"/>
      <c r="Z135" s="149"/>
      <c r="AA135" s="149"/>
      <c r="AB135" s="149"/>
      <c r="AC135" s="192"/>
    </row>
    <row r="136" spans="1:29" s="380" customFormat="1" x14ac:dyDescent="0.25">
      <c r="A136" s="589" t="s">
        <v>78</v>
      </c>
      <c r="B136" s="571" t="s">
        <v>13</v>
      </c>
      <c r="C136" s="194"/>
      <c r="D136" s="148"/>
      <c r="E136" s="192"/>
      <c r="F136" s="736" t="s">
        <v>0</v>
      </c>
      <c r="G136" s="737"/>
      <c r="H136" s="737"/>
      <c r="I136" s="737"/>
      <c r="J136" s="738"/>
      <c r="K136" s="148"/>
      <c r="L136" s="149"/>
      <c r="M136" s="149"/>
      <c r="N136" s="149"/>
      <c r="O136" s="149"/>
      <c r="P136" s="149"/>
      <c r="Q136" s="149"/>
      <c r="R136" s="345"/>
      <c r="S136" s="148"/>
      <c r="T136" s="149"/>
      <c r="U136" s="192"/>
      <c r="V136" s="155"/>
      <c r="W136" s="149"/>
      <c r="X136" s="149"/>
      <c r="Y136" s="149"/>
      <c r="Z136" s="149"/>
      <c r="AA136" s="149"/>
      <c r="AB136" s="149"/>
      <c r="AC136" s="192"/>
    </row>
    <row r="137" spans="1:29" s="380" customFormat="1" x14ac:dyDescent="0.25">
      <c r="A137" s="93" t="s">
        <v>79</v>
      </c>
      <c r="B137" s="567" t="s">
        <v>80</v>
      </c>
      <c r="C137" s="194" t="s">
        <v>965</v>
      </c>
      <c r="D137" s="148"/>
      <c r="E137" s="192"/>
      <c r="F137" s="334">
        <v>2</v>
      </c>
      <c r="G137" s="335">
        <v>1</v>
      </c>
      <c r="H137" s="335">
        <v>30</v>
      </c>
      <c r="I137" s="335"/>
      <c r="J137" s="336">
        <f>SUM(G137:I137)</f>
        <v>31</v>
      </c>
      <c r="K137" s="148"/>
      <c r="L137" s="149"/>
      <c r="M137" s="149"/>
      <c r="N137" s="149"/>
      <c r="O137" s="149"/>
      <c r="P137" s="149"/>
      <c r="Q137" s="149"/>
      <c r="R137" s="345"/>
      <c r="S137" s="148"/>
      <c r="T137" s="149"/>
      <c r="U137" s="192"/>
      <c r="V137" s="155"/>
      <c r="W137" s="149"/>
      <c r="X137" s="149"/>
      <c r="Y137" s="149"/>
      <c r="Z137" s="149"/>
      <c r="AA137" s="149"/>
      <c r="AB137" s="149"/>
      <c r="AC137" s="192"/>
    </row>
    <row r="138" spans="1:29" s="380" customFormat="1" x14ac:dyDescent="0.25">
      <c r="A138" s="93" t="s">
        <v>81</v>
      </c>
      <c r="B138" s="567" t="s">
        <v>62</v>
      </c>
      <c r="C138" s="194" t="s">
        <v>965</v>
      </c>
      <c r="D138" s="148"/>
      <c r="E138" s="192"/>
      <c r="F138" s="736">
        <v>2</v>
      </c>
      <c r="G138" s="769"/>
      <c r="H138" s="769">
        <v>20</v>
      </c>
      <c r="I138" s="769"/>
      <c r="J138" s="738">
        <f>SUM(G138:I138)</f>
        <v>20</v>
      </c>
      <c r="K138" s="148"/>
      <c r="L138" s="149"/>
      <c r="M138" s="149"/>
      <c r="N138" s="149"/>
      <c r="O138" s="149"/>
      <c r="P138" s="149"/>
      <c r="Q138" s="149"/>
      <c r="R138" s="345"/>
      <c r="S138" s="148"/>
      <c r="T138" s="149"/>
      <c r="U138" s="192"/>
      <c r="V138" s="155"/>
      <c r="W138" s="149"/>
      <c r="X138" s="149"/>
      <c r="Y138" s="149"/>
      <c r="Z138" s="149"/>
      <c r="AA138" s="149"/>
      <c r="AB138" s="149"/>
      <c r="AC138" s="192"/>
    </row>
    <row r="139" spans="1:29" s="380" customFormat="1" ht="11" thickBot="1" x14ac:dyDescent="0.3">
      <c r="A139" s="93" t="s">
        <v>1146</v>
      </c>
      <c r="B139" s="568" t="s">
        <v>604</v>
      </c>
      <c r="C139" s="194" t="s">
        <v>965</v>
      </c>
      <c r="D139" s="150"/>
      <c r="E139" s="213"/>
      <c r="F139" s="741">
        <v>5</v>
      </c>
      <c r="G139" s="742"/>
      <c r="H139" s="742">
        <v>20</v>
      </c>
      <c r="I139" s="742"/>
      <c r="J139" s="743">
        <f>SUM(G139:I139)</f>
        <v>20</v>
      </c>
      <c r="K139" s="150" t="s">
        <v>943</v>
      </c>
      <c r="L139" s="151"/>
      <c r="M139" s="151"/>
      <c r="N139" s="151"/>
      <c r="O139" s="151"/>
      <c r="P139" s="151"/>
      <c r="Q139" s="151"/>
      <c r="R139" s="375"/>
      <c r="S139" s="150"/>
      <c r="T139" s="151"/>
      <c r="U139" s="213"/>
      <c r="V139" s="212"/>
      <c r="W139" s="151"/>
      <c r="X139" s="151"/>
      <c r="Y139" s="151"/>
      <c r="Z139" s="151"/>
      <c r="AA139" s="151"/>
      <c r="AB139" s="151"/>
      <c r="AC139" s="213"/>
    </row>
    <row r="140" spans="1:29" s="380" customFormat="1" ht="11" thickBot="1" x14ac:dyDescent="0.3">
      <c r="A140" s="170" t="s">
        <v>0</v>
      </c>
      <c r="B140" s="170"/>
      <c r="D140" s="85"/>
      <c r="E140" s="85"/>
      <c r="F140" s="744">
        <f>SUM(F131:F135,F137:F139)</f>
        <v>30</v>
      </c>
      <c r="G140" s="745">
        <f>SUM(G131:G135,G137:G139)</f>
        <v>101</v>
      </c>
      <c r="H140" s="745">
        <f>SUM(H131:H135,H137:H139)</f>
        <v>170</v>
      </c>
      <c r="I140" s="745">
        <f>SUM(I131:I135,I137:I139)</f>
        <v>10</v>
      </c>
      <c r="J140" s="746">
        <f>SUM(J131:J135,J137:J139)</f>
        <v>281</v>
      </c>
      <c r="K140" s="85"/>
      <c r="L140" s="85"/>
      <c r="M140" s="85"/>
      <c r="N140" s="85"/>
      <c r="O140" s="85"/>
      <c r="P140" s="85"/>
      <c r="Q140" s="85"/>
      <c r="R140" s="85"/>
      <c r="S140" s="85"/>
      <c r="T140" s="85"/>
      <c r="U140" s="85"/>
      <c r="V140" s="85"/>
      <c r="W140" s="85"/>
      <c r="X140" s="85"/>
      <c r="Y140" s="85"/>
      <c r="Z140" s="85"/>
      <c r="AA140" s="85"/>
      <c r="AB140" s="85"/>
      <c r="AC140" s="85"/>
    </row>
    <row r="141" spans="1:29" s="380" customFormat="1" x14ac:dyDescent="0.25">
      <c r="A141" s="170"/>
      <c r="B141" s="170"/>
      <c r="D141" s="85"/>
      <c r="E141" s="85"/>
      <c r="F141" s="572"/>
      <c r="G141" s="572"/>
      <c r="H141" s="572"/>
      <c r="I141" s="572"/>
      <c r="J141" s="572"/>
      <c r="K141" s="85"/>
      <c r="L141" s="85"/>
      <c r="M141" s="85"/>
      <c r="N141" s="85"/>
      <c r="O141" s="85"/>
      <c r="P141" s="85"/>
      <c r="Q141" s="85"/>
      <c r="R141" s="85"/>
      <c r="S141" s="85"/>
      <c r="T141" s="85"/>
      <c r="U141" s="85"/>
      <c r="V141" s="85"/>
      <c r="W141" s="85"/>
      <c r="X141" s="85"/>
      <c r="Y141" s="85"/>
      <c r="Z141" s="85"/>
      <c r="AA141" s="85"/>
      <c r="AB141" s="85"/>
      <c r="AC141" s="85"/>
    </row>
    <row r="142" spans="1:29" s="380" customFormat="1" x14ac:dyDescent="0.25">
      <c r="A142" s="170"/>
      <c r="B142" s="170"/>
      <c r="D142" s="85"/>
      <c r="E142" s="85"/>
      <c r="F142" s="572"/>
      <c r="G142" s="572"/>
      <c r="H142" s="572"/>
      <c r="I142" s="572"/>
      <c r="J142" s="572"/>
      <c r="K142" s="85"/>
      <c r="L142" s="85"/>
      <c r="M142" s="85"/>
      <c r="N142" s="85"/>
      <c r="O142" s="85"/>
      <c r="P142" s="85"/>
      <c r="Q142" s="85"/>
      <c r="R142" s="85"/>
      <c r="S142" s="85"/>
      <c r="T142" s="85"/>
      <c r="U142" s="85"/>
      <c r="V142" s="85"/>
      <c r="W142" s="85"/>
      <c r="X142" s="85"/>
      <c r="Y142" s="85"/>
      <c r="Z142" s="85"/>
      <c r="AA142" s="85"/>
      <c r="AB142" s="85"/>
      <c r="AC142" s="85"/>
    </row>
    <row r="143" spans="1:29" s="380" customFormat="1" ht="11" thickBot="1" x14ac:dyDescent="0.3">
      <c r="A143" s="565"/>
      <c r="B143" s="565" t="s">
        <v>893</v>
      </c>
      <c r="C143" s="420"/>
      <c r="D143" s="85"/>
      <c r="E143" s="85"/>
      <c r="F143" s="170"/>
      <c r="G143" s="170"/>
      <c r="H143" s="170"/>
      <c r="I143" s="170"/>
      <c r="J143" s="170"/>
      <c r="K143" s="85"/>
      <c r="L143" s="85"/>
      <c r="M143" s="85"/>
      <c r="N143" s="85"/>
      <c r="O143" s="85"/>
      <c r="P143" s="85"/>
      <c r="Q143" s="85"/>
      <c r="R143" s="85"/>
      <c r="S143" s="85"/>
      <c r="T143" s="85"/>
      <c r="U143" s="85"/>
      <c r="V143" s="85"/>
      <c r="W143" s="85"/>
      <c r="X143" s="85"/>
      <c r="Y143" s="85"/>
      <c r="Z143" s="85"/>
      <c r="AA143" s="85"/>
      <c r="AB143" s="85"/>
      <c r="AC143" s="85"/>
    </row>
    <row r="144" spans="1:29" s="380" customFormat="1" ht="21.5" thickBot="1" x14ac:dyDescent="0.3">
      <c r="A144" s="565"/>
      <c r="B144" s="572" t="s">
        <v>36</v>
      </c>
      <c r="C144" s="381"/>
      <c r="D144" s="138" t="s">
        <v>1025</v>
      </c>
      <c r="E144" s="172" t="s">
        <v>1026</v>
      </c>
      <c r="F144" s="331" t="s">
        <v>1</v>
      </c>
      <c r="G144" s="332" t="s">
        <v>2</v>
      </c>
      <c r="H144" s="332" t="s">
        <v>3</v>
      </c>
      <c r="I144" s="332" t="s">
        <v>4</v>
      </c>
      <c r="J144" s="333" t="s">
        <v>5</v>
      </c>
      <c r="K144" s="1" t="s">
        <v>895</v>
      </c>
      <c r="L144" s="250" t="s">
        <v>896</v>
      </c>
      <c r="M144" s="250" t="s">
        <v>897</v>
      </c>
      <c r="N144" s="250" t="s">
        <v>898</v>
      </c>
      <c r="O144" s="250" t="s">
        <v>899</v>
      </c>
      <c r="P144" s="250" t="s">
        <v>900</v>
      </c>
      <c r="Q144" s="250" t="s">
        <v>901</v>
      </c>
      <c r="R144" s="250" t="s">
        <v>902</v>
      </c>
      <c r="S144" s="250" t="s">
        <v>903</v>
      </c>
      <c r="T144" s="250" t="s">
        <v>904</v>
      </c>
      <c r="U144" s="250" t="s">
        <v>905</v>
      </c>
      <c r="V144" s="152" t="s">
        <v>906</v>
      </c>
      <c r="W144" s="153" t="s">
        <v>907</v>
      </c>
      <c r="X144" s="153" t="s">
        <v>908</v>
      </c>
      <c r="Y144" s="153" t="s">
        <v>909</v>
      </c>
      <c r="Z144" s="153" t="s">
        <v>910</v>
      </c>
      <c r="AA144" s="153" t="s">
        <v>911</v>
      </c>
      <c r="AB144" s="153" t="s">
        <v>912</v>
      </c>
      <c r="AC144" s="154" t="s">
        <v>913</v>
      </c>
    </row>
    <row r="145" spans="1:29" s="380" customFormat="1" x14ac:dyDescent="0.25">
      <c r="A145" s="93" t="s">
        <v>386</v>
      </c>
      <c r="B145" s="568" t="s">
        <v>387</v>
      </c>
      <c r="C145" s="194" t="s">
        <v>963</v>
      </c>
      <c r="D145" s="214"/>
      <c r="E145" s="183"/>
      <c r="F145" s="750">
        <v>6</v>
      </c>
      <c r="G145" s="751">
        <v>30</v>
      </c>
      <c r="H145" s="751">
        <v>30</v>
      </c>
      <c r="I145" s="752"/>
      <c r="J145" s="753">
        <f>SUM(G145:I145)</f>
        <v>60</v>
      </c>
      <c r="K145" s="664" t="s">
        <v>1152</v>
      </c>
      <c r="L145" s="182"/>
      <c r="M145" s="182"/>
      <c r="N145" s="182"/>
      <c r="O145" s="275"/>
      <c r="P145" s="182"/>
      <c r="Q145" s="182"/>
      <c r="R145" s="276"/>
      <c r="S145" s="277"/>
      <c r="T145" s="182"/>
      <c r="U145" s="183"/>
      <c r="V145" s="214"/>
      <c r="W145" s="182"/>
      <c r="X145" s="182"/>
      <c r="Y145" s="182"/>
      <c r="Z145" s="182"/>
      <c r="AA145" s="182"/>
      <c r="AB145" s="182"/>
      <c r="AC145" s="183"/>
    </row>
    <row r="146" spans="1:29" s="380" customFormat="1" x14ac:dyDescent="0.25">
      <c r="A146" s="93" t="s">
        <v>389</v>
      </c>
      <c r="B146" s="568" t="s">
        <v>390</v>
      </c>
      <c r="C146" s="194" t="s">
        <v>963</v>
      </c>
      <c r="D146" s="148"/>
      <c r="E146" s="192"/>
      <c r="F146" s="736">
        <v>6</v>
      </c>
      <c r="G146" s="737">
        <v>30</v>
      </c>
      <c r="H146" s="737">
        <v>30</v>
      </c>
      <c r="I146" s="737"/>
      <c r="J146" s="738">
        <f>SUM(G146:I146)</f>
        <v>60</v>
      </c>
      <c r="K146" s="281"/>
      <c r="L146" s="279"/>
      <c r="M146" s="279"/>
      <c r="N146" s="156"/>
      <c r="O146" s="279"/>
      <c r="P146" s="156"/>
      <c r="Q146" s="156"/>
      <c r="R146" s="280"/>
      <c r="S146" s="281"/>
      <c r="T146" s="156"/>
      <c r="U146" s="282"/>
      <c r="V146" s="278"/>
      <c r="W146" s="156"/>
      <c r="X146" s="156"/>
      <c r="Y146" s="156"/>
      <c r="Z146" s="156"/>
      <c r="AA146" s="156"/>
      <c r="AB146" s="156"/>
      <c r="AC146" s="282"/>
    </row>
    <row r="147" spans="1:29" s="380" customFormat="1" x14ac:dyDescent="0.25">
      <c r="A147" s="93" t="s">
        <v>100</v>
      </c>
      <c r="B147" s="568" t="s">
        <v>671</v>
      </c>
      <c r="C147" s="194" t="s">
        <v>963</v>
      </c>
      <c r="D147" s="148"/>
      <c r="E147" s="192"/>
      <c r="F147" s="736">
        <v>3</v>
      </c>
      <c r="G147" s="737">
        <v>15</v>
      </c>
      <c r="H147" s="737">
        <v>15</v>
      </c>
      <c r="I147" s="737"/>
      <c r="J147" s="738">
        <f>SUM(G147:I147)</f>
        <v>30</v>
      </c>
      <c r="K147" s="281"/>
      <c r="L147" s="156"/>
      <c r="M147" s="156"/>
      <c r="N147" s="156"/>
      <c r="O147" s="279"/>
      <c r="P147" s="156"/>
      <c r="Q147" s="156"/>
      <c r="R147" s="280"/>
      <c r="S147" s="281"/>
      <c r="T147" s="156"/>
      <c r="U147" s="282"/>
      <c r="V147" s="278"/>
      <c r="W147" s="156"/>
      <c r="X147" s="156"/>
      <c r="Y147" s="156"/>
      <c r="Z147" s="156"/>
      <c r="AA147" s="156"/>
      <c r="AB147" s="156"/>
      <c r="AC147" s="282"/>
    </row>
    <row r="148" spans="1:29" s="380" customFormat="1" x14ac:dyDescent="0.25">
      <c r="A148" s="93" t="s">
        <v>392</v>
      </c>
      <c r="B148" s="567" t="s">
        <v>393</v>
      </c>
      <c r="C148" s="194" t="s">
        <v>964</v>
      </c>
      <c r="D148" s="148"/>
      <c r="E148" s="192"/>
      <c r="F148" s="736">
        <v>3</v>
      </c>
      <c r="G148" s="737"/>
      <c r="H148" s="737"/>
      <c r="I148" s="737">
        <v>30</v>
      </c>
      <c r="J148" s="738">
        <f>SUM(G148:I148)</f>
        <v>30</v>
      </c>
      <c r="K148" s="278"/>
      <c r="L148" s="156"/>
      <c r="M148" s="156"/>
      <c r="N148" s="279"/>
      <c r="O148" s="156"/>
      <c r="P148" s="156"/>
      <c r="Q148" s="156"/>
      <c r="R148" s="346"/>
      <c r="S148" s="278"/>
      <c r="T148" s="156"/>
      <c r="U148" s="347"/>
      <c r="V148" s="278"/>
      <c r="W148" s="156"/>
      <c r="X148" s="156"/>
      <c r="Y148" s="156"/>
      <c r="Z148" s="156"/>
      <c r="AA148" s="156"/>
      <c r="AB148" s="156"/>
      <c r="AC148" s="282"/>
    </row>
    <row r="149" spans="1:29" s="380" customFormat="1" x14ac:dyDescent="0.25">
      <c r="A149" s="93" t="s">
        <v>51</v>
      </c>
      <c r="B149" s="568" t="s">
        <v>52</v>
      </c>
      <c r="C149" s="194" t="s">
        <v>964</v>
      </c>
      <c r="D149" s="148"/>
      <c r="E149" s="192"/>
      <c r="F149" s="736">
        <v>3</v>
      </c>
      <c r="G149" s="737">
        <v>10</v>
      </c>
      <c r="H149" s="737">
        <v>10</v>
      </c>
      <c r="I149" s="737">
        <v>10</v>
      </c>
      <c r="J149" s="738">
        <f>SUM(G149:I149)</f>
        <v>30</v>
      </c>
      <c r="K149" s="281"/>
      <c r="L149" s="156"/>
      <c r="M149" s="156"/>
      <c r="N149" s="156"/>
      <c r="O149" s="279"/>
      <c r="P149" s="156"/>
      <c r="Q149" s="156"/>
      <c r="R149" s="280"/>
      <c r="S149" s="281"/>
      <c r="T149" s="156"/>
      <c r="U149" s="282"/>
      <c r="V149" s="278"/>
      <c r="W149" s="156"/>
      <c r="X149" s="156"/>
      <c r="Y149" s="156"/>
      <c r="Z149" s="156"/>
      <c r="AA149" s="156"/>
      <c r="AB149" s="156"/>
      <c r="AC149" s="282"/>
    </row>
    <row r="150" spans="1:29" s="380" customFormat="1" x14ac:dyDescent="0.25">
      <c r="A150" s="93" t="s">
        <v>1147</v>
      </c>
      <c r="B150" s="569" t="s">
        <v>599</v>
      </c>
      <c r="C150" s="171" t="s">
        <v>964</v>
      </c>
      <c r="D150" s="148"/>
      <c r="E150" s="192"/>
      <c r="F150" s="334">
        <v>5</v>
      </c>
      <c r="G150" s="335"/>
      <c r="H150" s="335"/>
      <c r="I150" s="335"/>
      <c r="J150" s="336"/>
      <c r="K150" s="278" t="s">
        <v>943</v>
      </c>
      <c r="L150" s="156"/>
      <c r="M150" s="156"/>
      <c r="N150" s="156"/>
      <c r="O150" s="156"/>
      <c r="P150" s="156"/>
      <c r="Q150" s="156"/>
      <c r="R150" s="280"/>
      <c r="S150" s="278"/>
      <c r="T150" s="156"/>
      <c r="U150" s="282"/>
      <c r="V150" s="278"/>
      <c r="W150" s="156"/>
      <c r="X150" s="156"/>
      <c r="Y150" s="156"/>
      <c r="Z150" s="156"/>
      <c r="AA150" s="156"/>
      <c r="AB150" s="156"/>
      <c r="AC150" s="282"/>
    </row>
    <row r="151" spans="1:29" s="380" customFormat="1" x14ac:dyDescent="0.25">
      <c r="A151" s="93" t="s">
        <v>1148</v>
      </c>
      <c r="B151" s="569" t="s">
        <v>600</v>
      </c>
      <c r="C151" s="171" t="s">
        <v>965</v>
      </c>
      <c r="D151" s="148"/>
      <c r="E151" s="192"/>
      <c r="F151" s="334">
        <v>3</v>
      </c>
      <c r="G151" s="335"/>
      <c r="H151" s="335"/>
      <c r="I151" s="335"/>
      <c r="J151" s="336"/>
      <c r="K151" s="278" t="s">
        <v>943</v>
      </c>
      <c r="L151" s="156"/>
      <c r="M151" s="156"/>
      <c r="N151" s="156"/>
      <c r="O151" s="156"/>
      <c r="P151" s="156"/>
      <c r="Q151" s="156"/>
      <c r="R151" s="280"/>
      <c r="S151" s="278"/>
      <c r="T151" s="156"/>
      <c r="U151" s="282"/>
      <c r="V151" s="278"/>
      <c r="W151" s="156"/>
      <c r="X151" s="156"/>
      <c r="Y151" s="156"/>
      <c r="Z151" s="156"/>
      <c r="AA151" s="156"/>
      <c r="AB151" s="156"/>
      <c r="AC151" s="282"/>
    </row>
    <row r="152" spans="1:29" s="380" customFormat="1" x14ac:dyDescent="0.25">
      <c r="A152" s="589" t="s">
        <v>56</v>
      </c>
      <c r="B152" s="571" t="s">
        <v>13</v>
      </c>
      <c r="C152" s="194"/>
      <c r="D152" s="148"/>
      <c r="E152" s="192"/>
      <c r="F152" s="736"/>
      <c r="G152" s="737" t="s">
        <v>0</v>
      </c>
      <c r="H152" s="737" t="s">
        <v>0</v>
      </c>
      <c r="I152" s="737" t="s">
        <v>0</v>
      </c>
      <c r="J152" s="738"/>
      <c r="K152" s="278"/>
      <c r="L152" s="156"/>
      <c r="M152" s="156"/>
      <c r="N152" s="156"/>
      <c r="O152" s="156"/>
      <c r="P152" s="156"/>
      <c r="Q152" s="156"/>
      <c r="R152" s="280"/>
      <c r="S152" s="278"/>
      <c r="T152" s="156"/>
      <c r="U152" s="282"/>
      <c r="V152" s="278"/>
      <c r="W152" s="156"/>
      <c r="X152" s="156"/>
      <c r="Y152" s="156"/>
      <c r="Z152" s="156"/>
      <c r="AA152" s="156"/>
      <c r="AB152" s="156"/>
      <c r="AC152" s="282"/>
    </row>
    <row r="153" spans="1:29" s="380" customFormat="1" x14ac:dyDescent="0.25">
      <c r="A153" s="93" t="s">
        <v>57</v>
      </c>
      <c r="B153" s="567" t="s">
        <v>58</v>
      </c>
      <c r="C153" s="194" t="s">
        <v>965</v>
      </c>
      <c r="D153" s="148"/>
      <c r="E153" s="192"/>
      <c r="F153" s="334">
        <v>2</v>
      </c>
      <c r="G153" s="335">
        <v>1</v>
      </c>
      <c r="H153" s="335">
        <v>30</v>
      </c>
      <c r="I153" s="335"/>
      <c r="J153" s="336">
        <f>SUM(G153:I153)</f>
        <v>31</v>
      </c>
      <c r="K153" s="278"/>
      <c r="L153" s="156"/>
      <c r="M153" s="156"/>
      <c r="N153" s="156"/>
      <c r="O153" s="156"/>
      <c r="P153" s="156"/>
      <c r="Q153" s="156"/>
      <c r="R153" s="280"/>
      <c r="S153" s="278"/>
      <c r="T153" s="156"/>
      <c r="U153" s="282"/>
      <c r="V153" s="278"/>
      <c r="W153" s="156"/>
      <c r="X153" s="156"/>
      <c r="Y153" s="156"/>
      <c r="Z153" s="156"/>
      <c r="AA153" s="156"/>
      <c r="AB153" s="156"/>
      <c r="AC153" s="282"/>
    </row>
    <row r="154" spans="1:29" s="380" customFormat="1" x14ac:dyDescent="0.25">
      <c r="A154" s="93" t="s">
        <v>60</v>
      </c>
      <c r="B154" s="568" t="s">
        <v>889</v>
      </c>
      <c r="C154" s="194" t="s">
        <v>965</v>
      </c>
      <c r="D154" s="148"/>
      <c r="E154" s="192"/>
      <c r="F154" s="736">
        <v>2</v>
      </c>
      <c r="G154" s="737"/>
      <c r="H154" s="737">
        <v>20</v>
      </c>
      <c r="I154" s="737"/>
      <c r="J154" s="738">
        <f>SUM(G154:I154)</f>
        <v>20</v>
      </c>
      <c r="K154" s="278"/>
      <c r="L154" s="156"/>
      <c r="M154" s="156"/>
      <c r="N154" s="156"/>
      <c r="O154" s="156"/>
      <c r="P154" s="156"/>
      <c r="Q154" s="156"/>
      <c r="R154" s="280"/>
      <c r="S154" s="278"/>
      <c r="T154" s="156"/>
      <c r="U154" s="282"/>
      <c r="V154" s="278"/>
      <c r="W154" s="156"/>
      <c r="X154" s="156"/>
      <c r="Y154" s="156"/>
      <c r="Z154" s="156"/>
      <c r="AA154" s="156"/>
      <c r="AB154" s="156"/>
      <c r="AC154" s="282"/>
    </row>
    <row r="155" spans="1:29" s="380" customFormat="1" ht="11" thickBot="1" x14ac:dyDescent="0.3">
      <c r="A155" s="93" t="s">
        <v>61</v>
      </c>
      <c r="B155" s="567" t="s">
        <v>62</v>
      </c>
      <c r="C155" s="194" t="s">
        <v>965</v>
      </c>
      <c r="D155" s="150"/>
      <c r="E155" s="213"/>
      <c r="F155" s="741">
        <v>2</v>
      </c>
      <c r="G155" s="742"/>
      <c r="H155" s="742">
        <v>20</v>
      </c>
      <c r="I155" s="742"/>
      <c r="J155" s="743">
        <f>SUM(G155:I155)</f>
        <v>20</v>
      </c>
      <c r="K155" s="150"/>
      <c r="L155" s="326"/>
      <c r="M155" s="326"/>
      <c r="N155" s="326"/>
      <c r="O155" s="326"/>
      <c r="P155" s="326"/>
      <c r="Q155" s="326"/>
      <c r="R155" s="328"/>
      <c r="S155" s="150"/>
      <c r="T155" s="326"/>
      <c r="U155" s="329"/>
      <c r="V155" s="150"/>
      <c r="W155" s="326"/>
      <c r="X155" s="326"/>
      <c r="Y155" s="326"/>
      <c r="Z155" s="326"/>
      <c r="AA155" s="326"/>
      <c r="AB155" s="326"/>
      <c r="AC155" s="329"/>
    </row>
    <row r="156" spans="1:29" s="380" customFormat="1" ht="11" thickBot="1" x14ac:dyDescent="0.3">
      <c r="A156" s="572" t="s">
        <v>0</v>
      </c>
      <c r="B156" s="572"/>
      <c r="C156" s="405"/>
      <c r="D156" s="85"/>
      <c r="E156" s="85"/>
      <c r="F156" s="744">
        <f>SUM(F145:F151,F153:F155)</f>
        <v>35</v>
      </c>
      <c r="G156" s="745">
        <f>SUM(G145:G151,G153:G155)</f>
        <v>86</v>
      </c>
      <c r="H156" s="745">
        <f>SUM(H145:H151,H153:H155)</f>
        <v>155</v>
      </c>
      <c r="I156" s="745">
        <f>SUM(I145:I151,I153:I155)</f>
        <v>40</v>
      </c>
      <c r="J156" s="746">
        <f>SUM(J145:J151,J153:J155)</f>
        <v>281</v>
      </c>
      <c r="K156" s="85"/>
      <c r="L156" s="85"/>
      <c r="M156" s="85"/>
      <c r="N156" s="85"/>
      <c r="O156" s="85"/>
      <c r="P156" s="85"/>
      <c r="Q156" s="85"/>
      <c r="R156" s="85"/>
      <c r="S156" s="85"/>
      <c r="T156" s="85"/>
      <c r="U156" s="85"/>
      <c r="V156" s="85"/>
      <c r="W156" s="85"/>
      <c r="X156" s="85"/>
      <c r="Y156" s="85"/>
      <c r="Z156" s="85"/>
      <c r="AA156" s="85"/>
      <c r="AB156" s="85"/>
      <c r="AC156" s="85"/>
    </row>
    <row r="157" spans="1:29" s="380" customFormat="1" x14ac:dyDescent="0.25">
      <c r="A157" s="572"/>
      <c r="B157" s="572"/>
      <c r="C157" s="405"/>
      <c r="D157" s="85"/>
      <c r="E157" s="85"/>
      <c r="F157" s="572"/>
      <c r="G157" s="592"/>
      <c r="H157" s="592"/>
      <c r="I157" s="648"/>
      <c r="J157" s="592"/>
      <c r="K157" s="85"/>
      <c r="L157" s="85"/>
      <c r="M157" s="85"/>
      <c r="N157" s="85"/>
      <c r="O157" s="85"/>
      <c r="P157" s="85"/>
      <c r="Q157" s="85"/>
      <c r="R157" s="85"/>
      <c r="S157" s="85"/>
      <c r="T157" s="85"/>
      <c r="U157" s="85"/>
      <c r="V157" s="85"/>
      <c r="W157" s="85"/>
      <c r="X157" s="85"/>
      <c r="Y157" s="85"/>
      <c r="Z157" s="85"/>
      <c r="AA157" s="85"/>
      <c r="AB157" s="85"/>
      <c r="AC157" s="85"/>
    </row>
    <row r="158" spans="1:29" s="380" customFormat="1" ht="11" thickBot="1" x14ac:dyDescent="0.3">
      <c r="A158" s="572"/>
      <c r="B158" s="572"/>
      <c r="C158" s="405"/>
      <c r="D158" s="85"/>
      <c r="E158" s="85"/>
      <c r="F158" s="572"/>
      <c r="G158" s="592"/>
      <c r="H158" s="592"/>
      <c r="I158" s="648"/>
      <c r="J158" s="592"/>
      <c r="K158" s="85"/>
      <c r="L158" s="85"/>
      <c r="M158" s="85"/>
      <c r="N158" s="85"/>
      <c r="O158" s="85"/>
      <c r="P158" s="85"/>
      <c r="Q158" s="85"/>
      <c r="R158" s="85"/>
      <c r="S158" s="85"/>
      <c r="T158" s="85"/>
      <c r="U158" s="85"/>
      <c r="V158" s="85"/>
      <c r="W158" s="85"/>
      <c r="X158" s="85"/>
      <c r="Y158" s="85"/>
      <c r="Z158" s="85"/>
      <c r="AA158" s="85"/>
      <c r="AB158" s="85"/>
      <c r="AC158" s="85"/>
    </row>
    <row r="159" spans="1:29" s="380" customFormat="1" ht="21.5" thickBot="1" x14ac:dyDescent="0.3">
      <c r="A159" s="565"/>
      <c r="B159" s="565" t="s">
        <v>63</v>
      </c>
      <c r="C159" s="381"/>
      <c r="D159" s="138" t="s">
        <v>1025</v>
      </c>
      <c r="E159" s="172" t="s">
        <v>1026</v>
      </c>
      <c r="F159" s="331" t="s">
        <v>1</v>
      </c>
      <c r="G159" s="332" t="s">
        <v>2</v>
      </c>
      <c r="H159" s="332" t="s">
        <v>3</v>
      </c>
      <c r="I159" s="332" t="s">
        <v>4</v>
      </c>
      <c r="J159" s="333" t="s">
        <v>5</v>
      </c>
      <c r="K159" s="1" t="s">
        <v>895</v>
      </c>
      <c r="L159" s="250" t="s">
        <v>896</v>
      </c>
      <c r="M159" s="250" t="s">
        <v>897</v>
      </c>
      <c r="N159" s="250" t="s">
        <v>898</v>
      </c>
      <c r="O159" s="250" t="s">
        <v>899</v>
      </c>
      <c r="P159" s="250" t="s">
        <v>900</v>
      </c>
      <c r="Q159" s="250" t="s">
        <v>901</v>
      </c>
      <c r="R159" s="250" t="s">
        <v>902</v>
      </c>
      <c r="S159" s="250" t="s">
        <v>903</v>
      </c>
      <c r="T159" s="250" t="s">
        <v>904</v>
      </c>
      <c r="U159" s="250" t="s">
        <v>905</v>
      </c>
      <c r="V159" s="152" t="s">
        <v>906</v>
      </c>
      <c r="W159" s="153" t="s">
        <v>907</v>
      </c>
      <c r="X159" s="153" t="s">
        <v>908</v>
      </c>
      <c r="Y159" s="153" t="s">
        <v>909</v>
      </c>
      <c r="Z159" s="153" t="s">
        <v>910</v>
      </c>
      <c r="AA159" s="153" t="s">
        <v>911</v>
      </c>
      <c r="AB159" s="153" t="s">
        <v>912</v>
      </c>
      <c r="AC159" s="154" t="s">
        <v>913</v>
      </c>
    </row>
    <row r="160" spans="1:29" s="380" customFormat="1" x14ac:dyDescent="0.25">
      <c r="A160" s="93" t="s">
        <v>397</v>
      </c>
      <c r="B160" s="568" t="s">
        <v>398</v>
      </c>
      <c r="C160" s="194" t="s">
        <v>963</v>
      </c>
      <c r="D160" s="214"/>
      <c r="E160" s="183"/>
      <c r="F160" s="750">
        <v>6</v>
      </c>
      <c r="G160" s="766">
        <v>30</v>
      </c>
      <c r="H160" s="766">
        <v>30</v>
      </c>
      <c r="I160" s="766"/>
      <c r="J160" s="767">
        <f>SUM(G160:I160)</f>
        <v>60</v>
      </c>
      <c r="K160" s="664" t="s">
        <v>1152</v>
      </c>
      <c r="L160" s="182"/>
      <c r="M160" s="182"/>
      <c r="N160" s="182"/>
      <c r="O160" s="275"/>
      <c r="P160" s="182"/>
      <c r="Q160" s="182"/>
      <c r="R160" s="276"/>
      <c r="S160" s="277"/>
      <c r="T160" s="182"/>
      <c r="U160" s="183"/>
      <c r="V160" s="206"/>
      <c r="W160" s="182"/>
      <c r="X160" s="182"/>
      <c r="Y160" s="182"/>
      <c r="Z160" s="182"/>
      <c r="AA160" s="182"/>
      <c r="AB160" s="182"/>
      <c r="AC160" s="183"/>
    </row>
    <row r="161" spans="1:30" s="380" customFormat="1" x14ac:dyDescent="0.25">
      <c r="A161" s="93" t="s">
        <v>400</v>
      </c>
      <c r="B161" s="568" t="s">
        <v>815</v>
      </c>
      <c r="C161" s="194" t="s">
        <v>963</v>
      </c>
      <c r="D161" s="148"/>
      <c r="E161" s="192"/>
      <c r="F161" s="736">
        <v>6</v>
      </c>
      <c r="G161" s="737">
        <v>30</v>
      </c>
      <c r="H161" s="737">
        <v>30</v>
      </c>
      <c r="I161" s="737"/>
      <c r="J161" s="768">
        <f>SUM(G161:I161)</f>
        <v>60</v>
      </c>
      <c r="K161" s="281"/>
      <c r="L161" s="156"/>
      <c r="M161" s="156"/>
      <c r="N161" s="156"/>
      <c r="O161" s="279"/>
      <c r="P161" s="156"/>
      <c r="Q161" s="156"/>
      <c r="R161" s="280"/>
      <c r="S161" s="281"/>
      <c r="T161" s="156"/>
      <c r="U161" s="282"/>
      <c r="V161" s="299"/>
      <c r="W161" s="156"/>
      <c r="X161" s="156"/>
      <c r="Y161" s="156"/>
      <c r="Z161" s="156"/>
      <c r="AA161" s="156"/>
      <c r="AB161" s="156"/>
      <c r="AC161" s="282"/>
    </row>
    <row r="162" spans="1:30" s="380" customFormat="1" x14ac:dyDescent="0.25">
      <c r="A162" s="93" t="s">
        <v>401</v>
      </c>
      <c r="B162" s="568" t="s">
        <v>402</v>
      </c>
      <c r="C162" s="194" t="s">
        <v>963</v>
      </c>
      <c r="D162" s="148"/>
      <c r="E162" s="192"/>
      <c r="F162" s="736">
        <v>3</v>
      </c>
      <c r="G162" s="737">
        <v>15</v>
      </c>
      <c r="H162" s="737">
        <v>15</v>
      </c>
      <c r="I162" s="737"/>
      <c r="J162" s="768">
        <f>SUM(G162:I162)</f>
        <v>30</v>
      </c>
      <c r="K162" s="281"/>
      <c r="L162" s="156"/>
      <c r="M162" s="156"/>
      <c r="N162" s="156"/>
      <c r="O162" s="279"/>
      <c r="P162" s="156"/>
      <c r="Q162" s="156"/>
      <c r="R162" s="280"/>
      <c r="S162" s="281"/>
      <c r="T162" s="156"/>
      <c r="U162" s="282"/>
      <c r="V162" s="299"/>
      <c r="W162" s="156"/>
      <c r="X162" s="156"/>
      <c r="Y162" s="156"/>
      <c r="Z162" s="156"/>
      <c r="AA162" s="156"/>
      <c r="AB162" s="156"/>
      <c r="AC162" s="282"/>
    </row>
    <row r="163" spans="1:30" s="380" customFormat="1" x14ac:dyDescent="0.25">
      <c r="A163" s="93" t="s">
        <v>404</v>
      </c>
      <c r="B163" s="567" t="s">
        <v>405</v>
      </c>
      <c r="C163" s="194" t="s">
        <v>964</v>
      </c>
      <c r="D163" s="148"/>
      <c r="E163" s="192"/>
      <c r="F163" s="736">
        <v>3</v>
      </c>
      <c r="G163" s="737">
        <v>15</v>
      </c>
      <c r="H163" s="737">
        <v>15</v>
      </c>
      <c r="I163" s="737"/>
      <c r="J163" s="768">
        <f>SUM(G163:I163)</f>
        <v>30</v>
      </c>
      <c r="K163" s="281"/>
      <c r="L163" s="156"/>
      <c r="M163" s="156"/>
      <c r="N163" s="156"/>
      <c r="O163" s="279"/>
      <c r="P163" s="156"/>
      <c r="Q163" s="156"/>
      <c r="R163" s="280"/>
      <c r="S163" s="281"/>
      <c r="T163" s="156"/>
      <c r="U163" s="282"/>
      <c r="V163" s="299"/>
      <c r="W163" s="156"/>
      <c r="X163" s="156"/>
      <c r="Y163" s="156"/>
      <c r="Z163" s="156"/>
      <c r="AA163" s="156"/>
      <c r="AB163" s="156"/>
      <c r="AC163" s="282"/>
    </row>
    <row r="164" spans="1:30" s="380" customFormat="1" x14ac:dyDescent="0.25">
      <c r="A164" s="93" t="s">
        <v>407</v>
      </c>
      <c r="B164" s="568" t="s">
        <v>670</v>
      </c>
      <c r="C164" s="194" t="s">
        <v>964</v>
      </c>
      <c r="D164" s="148"/>
      <c r="E164" s="192"/>
      <c r="F164" s="736">
        <v>3</v>
      </c>
      <c r="G164" s="737">
        <v>10</v>
      </c>
      <c r="H164" s="737">
        <v>10</v>
      </c>
      <c r="I164" s="737">
        <v>10</v>
      </c>
      <c r="J164" s="768">
        <f>SUM(G164:I164)</f>
        <v>30</v>
      </c>
      <c r="K164" s="281"/>
      <c r="L164" s="156"/>
      <c r="M164" s="156"/>
      <c r="N164" s="279"/>
      <c r="O164" s="279"/>
      <c r="P164" s="156"/>
      <c r="Q164" s="156"/>
      <c r="R164" s="280"/>
      <c r="S164" s="281"/>
      <c r="T164" s="156"/>
      <c r="U164" s="282"/>
      <c r="V164" s="299"/>
      <c r="W164" s="156"/>
      <c r="X164" s="156"/>
      <c r="Y164" s="156"/>
      <c r="Z164" s="156"/>
      <c r="AA164" s="156"/>
      <c r="AB164" s="156"/>
      <c r="AC164" s="282"/>
    </row>
    <row r="165" spans="1:30" s="380" customFormat="1" x14ac:dyDescent="0.25">
      <c r="A165" s="93" t="s">
        <v>1149</v>
      </c>
      <c r="B165" s="557" t="s">
        <v>601</v>
      </c>
      <c r="C165" s="171" t="s">
        <v>964</v>
      </c>
      <c r="D165" s="148"/>
      <c r="E165" s="192"/>
      <c r="F165" s="334">
        <v>5</v>
      </c>
      <c r="G165" s="567"/>
      <c r="H165" s="567"/>
      <c r="I165" s="567"/>
      <c r="J165" s="336"/>
      <c r="K165" s="278" t="s">
        <v>943</v>
      </c>
      <c r="L165" s="156"/>
      <c r="M165" s="156"/>
      <c r="N165" s="156"/>
      <c r="O165" s="156"/>
      <c r="P165" s="156"/>
      <c r="Q165" s="156"/>
      <c r="R165" s="280"/>
      <c r="S165" s="278"/>
      <c r="T165" s="156"/>
      <c r="U165" s="282"/>
      <c r="V165" s="299"/>
      <c r="W165" s="156"/>
      <c r="X165" s="156"/>
      <c r="Y165" s="156"/>
      <c r="Z165" s="156"/>
      <c r="AA165" s="156"/>
      <c r="AB165" s="156"/>
      <c r="AC165" s="282"/>
    </row>
    <row r="166" spans="1:30" s="380" customFormat="1" x14ac:dyDescent="0.25">
      <c r="A166" s="589" t="s">
        <v>78</v>
      </c>
      <c r="B166" s="571" t="s">
        <v>13</v>
      </c>
      <c r="C166" s="194"/>
      <c r="D166" s="148"/>
      <c r="E166" s="192"/>
      <c r="F166" s="736" t="s">
        <v>0</v>
      </c>
      <c r="G166" s="737"/>
      <c r="H166" s="737"/>
      <c r="I166" s="737"/>
      <c r="J166" s="738"/>
      <c r="K166" s="278"/>
      <c r="L166" s="156"/>
      <c r="M166" s="156"/>
      <c r="N166" s="156"/>
      <c r="O166" s="156"/>
      <c r="P166" s="156"/>
      <c r="Q166" s="156"/>
      <c r="R166" s="280"/>
      <c r="S166" s="278"/>
      <c r="T166" s="156"/>
      <c r="U166" s="282"/>
      <c r="V166" s="299"/>
      <c r="W166" s="156"/>
      <c r="X166" s="156"/>
      <c r="Y166" s="156"/>
      <c r="Z166" s="156"/>
      <c r="AA166" s="156"/>
      <c r="AB166" s="156"/>
      <c r="AC166" s="282"/>
    </row>
    <row r="167" spans="1:30" s="380" customFormat="1" x14ac:dyDescent="0.25">
      <c r="A167" s="93" t="s">
        <v>1150</v>
      </c>
      <c r="B167" s="552" t="s">
        <v>602</v>
      </c>
      <c r="C167" s="194" t="s">
        <v>965</v>
      </c>
      <c r="D167" s="148"/>
      <c r="E167" s="192"/>
      <c r="F167" s="334">
        <v>2</v>
      </c>
      <c r="G167" s="567"/>
      <c r="H167" s="567"/>
      <c r="I167" s="567"/>
      <c r="J167" s="336"/>
      <c r="K167" s="278" t="s">
        <v>943</v>
      </c>
      <c r="L167" s="156"/>
      <c r="M167" s="156"/>
      <c r="N167" s="156"/>
      <c r="O167" s="156"/>
      <c r="P167" s="156"/>
      <c r="Q167" s="156"/>
      <c r="R167" s="280"/>
      <c r="S167" s="278"/>
      <c r="T167" s="156"/>
      <c r="U167" s="282"/>
      <c r="V167" s="299"/>
      <c r="W167" s="156"/>
      <c r="X167" s="156"/>
      <c r="Y167" s="156"/>
      <c r="Z167" s="156"/>
      <c r="AA167" s="156"/>
      <c r="AB167" s="156"/>
      <c r="AC167" s="282"/>
    </row>
    <row r="168" spans="1:30" s="380" customFormat="1" x14ac:dyDescent="0.25">
      <c r="A168" s="93" t="s">
        <v>81</v>
      </c>
      <c r="B168" s="567" t="s">
        <v>62</v>
      </c>
      <c r="C168" s="194" t="s">
        <v>965</v>
      </c>
      <c r="D168" s="148"/>
      <c r="E168" s="192"/>
      <c r="F168" s="736">
        <v>2</v>
      </c>
      <c r="G168" s="769"/>
      <c r="H168" s="769">
        <v>20</v>
      </c>
      <c r="I168" s="769"/>
      <c r="J168" s="738">
        <f>SUM(G168:I168)</f>
        <v>20</v>
      </c>
      <c r="K168" s="278"/>
      <c r="L168" s="156"/>
      <c r="M168" s="156"/>
      <c r="N168" s="156"/>
      <c r="O168" s="156"/>
      <c r="P168" s="156"/>
      <c r="Q168" s="156"/>
      <c r="R168" s="280"/>
      <c r="S168" s="278"/>
      <c r="T168" s="156"/>
      <c r="U168" s="282"/>
      <c r="V168" s="299"/>
      <c r="W168" s="156"/>
      <c r="X168" s="156"/>
      <c r="Y168" s="156"/>
      <c r="Z168" s="156"/>
      <c r="AA168" s="156"/>
      <c r="AB168" s="156"/>
      <c r="AC168" s="282"/>
    </row>
    <row r="169" spans="1:30" s="380" customFormat="1" ht="11" thickBot="1" x14ac:dyDescent="0.3">
      <c r="A169" s="93" t="s">
        <v>1151</v>
      </c>
      <c r="B169" s="568" t="s">
        <v>603</v>
      </c>
      <c r="C169" s="194" t="s">
        <v>965</v>
      </c>
      <c r="D169" s="150"/>
      <c r="E169" s="213"/>
      <c r="F169" s="626">
        <v>5</v>
      </c>
      <c r="G169" s="748"/>
      <c r="H169" s="748"/>
      <c r="I169" s="748"/>
      <c r="J169" s="749"/>
      <c r="K169" s="150" t="s">
        <v>943</v>
      </c>
      <c r="L169" s="326"/>
      <c r="M169" s="326"/>
      <c r="N169" s="326"/>
      <c r="O169" s="326"/>
      <c r="P169" s="326"/>
      <c r="Q169" s="326"/>
      <c r="R169" s="328"/>
      <c r="S169" s="150"/>
      <c r="T169" s="326"/>
      <c r="U169" s="329"/>
      <c r="V169" s="330"/>
      <c r="W169" s="326"/>
      <c r="X169" s="326"/>
      <c r="Y169" s="326"/>
      <c r="Z169" s="326"/>
      <c r="AA169" s="326"/>
      <c r="AB169" s="326"/>
      <c r="AC169" s="329"/>
    </row>
    <row r="170" spans="1:30" s="380" customFormat="1" ht="11" thickBot="1" x14ac:dyDescent="0.3">
      <c r="A170" s="170" t="s">
        <v>0</v>
      </c>
      <c r="B170" s="170"/>
      <c r="D170" s="85"/>
      <c r="E170" s="85"/>
      <c r="F170" s="744">
        <f>SUM(F160:F165,F167:F169)</f>
        <v>35</v>
      </c>
      <c r="G170" s="745">
        <f>SUM(G160:G165,G167:G169)</f>
        <v>100</v>
      </c>
      <c r="H170" s="745">
        <f>SUM(H160:H165,H167:H169)</f>
        <v>120</v>
      </c>
      <c r="I170" s="745">
        <f>SUM(I160:I165,I167:I169)</f>
        <v>10</v>
      </c>
      <c r="J170" s="746">
        <f>SUM(J160:J165,J167:J169)</f>
        <v>230</v>
      </c>
      <c r="K170" s="85"/>
      <c r="L170" s="85"/>
      <c r="M170" s="85"/>
      <c r="N170" s="85"/>
      <c r="O170" s="85"/>
      <c r="P170" s="85"/>
      <c r="Q170" s="85"/>
      <c r="R170" s="85"/>
      <c r="S170" s="85"/>
      <c r="T170" s="85"/>
      <c r="U170" s="85"/>
      <c r="V170" s="85"/>
      <c r="W170" s="85"/>
      <c r="X170" s="85"/>
      <c r="Y170" s="85"/>
      <c r="Z170" s="85"/>
      <c r="AA170" s="85"/>
      <c r="AB170" s="85"/>
      <c r="AC170" s="85"/>
    </row>
    <row r="171" spans="1:30" s="380" customFormat="1" x14ac:dyDescent="0.25">
      <c r="A171" s="170"/>
      <c r="B171" s="170"/>
      <c r="D171" s="85"/>
      <c r="E171" s="85"/>
      <c r="F171" s="170"/>
      <c r="G171" s="572"/>
      <c r="H171" s="170"/>
      <c r="I171" s="170"/>
      <c r="J171" s="170"/>
      <c r="K171" s="85"/>
      <c r="L171" s="85"/>
      <c r="M171" s="85"/>
      <c r="N171" s="85"/>
      <c r="O171" s="85"/>
      <c r="P171" s="85"/>
      <c r="Q171" s="85"/>
      <c r="R171" s="85"/>
      <c r="S171" s="670"/>
      <c r="T171" s="670"/>
      <c r="U171" s="85"/>
      <c r="V171" s="85"/>
      <c r="W171" s="85"/>
      <c r="X171" s="85"/>
      <c r="Y171" s="85"/>
      <c r="Z171" s="85"/>
      <c r="AA171" s="85"/>
      <c r="AB171" s="85"/>
      <c r="AC171" s="85"/>
    </row>
    <row r="172" spans="1:30" s="380" customFormat="1" ht="11" thickBot="1" x14ac:dyDescent="0.3">
      <c r="A172" s="565"/>
      <c r="B172" s="565" t="s">
        <v>795</v>
      </c>
      <c r="C172" s="381"/>
      <c r="D172" s="85"/>
      <c r="E172" s="85"/>
      <c r="F172" s="170"/>
      <c r="G172" s="572"/>
      <c r="H172" s="565"/>
      <c r="I172" s="572"/>
      <c r="J172" s="572"/>
      <c r="K172" s="458"/>
      <c r="L172" s="458"/>
      <c r="M172" s="1067"/>
      <c r="N172" s="1067"/>
      <c r="O172" s="1067"/>
      <c r="P172" s="1067"/>
      <c r="Q172" s="1067"/>
      <c r="R172" s="1067"/>
      <c r="S172" s="1067"/>
      <c r="T172" s="1067"/>
      <c r="U172" s="85"/>
      <c r="V172" s="798"/>
      <c r="W172" s="458"/>
      <c r="X172" s="798"/>
      <c r="Y172" s="458"/>
      <c r="Z172" s="458"/>
      <c r="AA172" s="85"/>
      <c r="AB172" s="85"/>
      <c r="AC172" s="85"/>
    </row>
    <row r="173" spans="1:30" s="380" customFormat="1" ht="21.5" thickBot="1" x14ac:dyDescent="0.3">
      <c r="A173" s="565"/>
      <c r="B173" s="572" t="s">
        <v>84</v>
      </c>
      <c r="C173" s="405"/>
      <c r="D173" s="138" t="s">
        <v>1025</v>
      </c>
      <c r="E173" s="172" t="s">
        <v>1026</v>
      </c>
      <c r="F173" s="331" t="s">
        <v>1</v>
      </c>
      <c r="G173" s="332" t="s">
        <v>2</v>
      </c>
      <c r="H173" s="332" t="s">
        <v>3</v>
      </c>
      <c r="I173" s="332" t="s">
        <v>4</v>
      </c>
      <c r="J173" s="333" t="s">
        <v>5</v>
      </c>
      <c r="K173" s="1" t="s">
        <v>895</v>
      </c>
      <c r="L173" s="250" t="s">
        <v>896</v>
      </c>
      <c r="M173" s="250" t="s">
        <v>897</v>
      </c>
      <c r="N173" s="250" t="s">
        <v>898</v>
      </c>
      <c r="O173" s="250" t="s">
        <v>899</v>
      </c>
      <c r="P173" s="250" t="s">
        <v>900</v>
      </c>
      <c r="Q173" s="250" t="s">
        <v>901</v>
      </c>
      <c r="R173" s="250" t="s">
        <v>902</v>
      </c>
      <c r="S173" s="250" t="s">
        <v>903</v>
      </c>
      <c r="T173" s="250" t="s">
        <v>904</v>
      </c>
      <c r="U173" s="250" t="s">
        <v>905</v>
      </c>
      <c r="V173" s="152" t="s">
        <v>906</v>
      </c>
      <c r="W173" s="153" t="s">
        <v>907</v>
      </c>
      <c r="X173" s="153" t="s">
        <v>908</v>
      </c>
      <c r="Y173" s="153" t="s">
        <v>909</v>
      </c>
      <c r="Z173" s="153" t="s">
        <v>910</v>
      </c>
      <c r="AA173" s="153" t="s">
        <v>911</v>
      </c>
      <c r="AB173" s="153" t="s">
        <v>912</v>
      </c>
      <c r="AC173" s="154" t="s">
        <v>913</v>
      </c>
      <c r="AD173" s="145" t="s">
        <v>1013</v>
      </c>
    </row>
    <row r="174" spans="1:30" s="380" customFormat="1" x14ac:dyDescent="0.25">
      <c r="A174" s="93" t="s">
        <v>409</v>
      </c>
      <c r="B174" s="762" t="s">
        <v>410</v>
      </c>
      <c r="C174" s="770" t="s">
        <v>963</v>
      </c>
      <c r="D174" s="214"/>
      <c r="E174" s="183"/>
      <c r="F174" s="771">
        <v>6</v>
      </c>
      <c r="G174" s="772">
        <v>30</v>
      </c>
      <c r="H174" s="772">
        <v>30</v>
      </c>
      <c r="I174" s="773"/>
      <c r="J174" s="774">
        <f>SUM(G174:I174)</f>
        <v>60</v>
      </c>
      <c r="K174" s="348" t="s">
        <v>937</v>
      </c>
      <c r="L174" s="182"/>
      <c r="M174" s="182"/>
      <c r="N174" s="182"/>
      <c r="O174" s="275" t="s">
        <v>997</v>
      </c>
      <c r="P174" s="182"/>
      <c r="Q174" s="182"/>
      <c r="R174" s="297"/>
      <c r="S174" s="277" t="s">
        <v>933</v>
      </c>
      <c r="T174" s="182"/>
      <c r="U174" s="183"/>
      <c r="V174" s="206"/>
      <c r="W174" s="182"/>
      <c r="X174" s="182"/>
      <c r="Y174" s="182"/>
      <c r="Z174" s="182"/>
      <c r="AA174" s="182"/>
      <c r="AB174" s="182" t="s">
        <v>25</v>
      </c>
      <c r="AC174" s="183" t="s">
        <v>25</v>
      </c>
      <c r="AD174" s="392" t="s">
        <v>408</v>
      </c>
    </row>
    <row r="175" spans="1:30" s="380" customFormat="1" x14ac:dyDescent="0.25">
      <c r="A175" s="93" t="s">
        <v>412</v>
      </c>
      <c r="B175" s="762" t="s">
        <v>413</v>
      </c>
      <c r="C175" s="770" t="s">
        <v>963</v>
      </c>
      <c r="D175" s="148"/>
      <c r="E175" s="192"/>
      <c r="F175" s="334">
        <v>6</v>
      </c>
      <c r="G175" s="401">
        <v>30</v>
      </c>
      <c r="H175" s="401">
        <v>30</v>
      </c>
      <c r="I175" s="401"/>
      <c r="J175" s="703">
        <f>SUM(G175:I175)</f>
        <v>60</v>
      </c>
      <c r="K175" s="349" t="s">
        <v>937</v>
      </c>
      <c r="L175" s="149"/>
      <c r="M175" s="149"/>
      <c r="N175" s="149"/>
      <c r="O175" s="344" t="s">
        <v>997</v>
      </c>
      <c r="P175" s="149"/>
      <c r="Q175" s="149"/>
      <c r="R175" s="298"/>
      <c r="S175" s="271" t="s">
        <v>933</v>
      </c>
      <c r="T175" s="200"/>
      <c r="U175" s="223"/>
      <c r="V175" s="155"/>
      <c r="W175" s="149"/>
      <c r="X175" s="149"/>
      <c r="Y175" s="149"/>
      <c r="Z175" s="149"/>
      <c r="AA175" s="149"/>
      <c r="AB175" s="149" t="s">
        <v>25</v>
      </c>
      <c r="AC175" s="192" t="s">
        <v>25</v>
      </c>
      <c r="AD175" s="397" t="s">
        <v>411</v>
      </c>
    </row>
    <row r="176" spans="1:30" s="380" customFormat="1" x14ac:dyDescent="0.25">
      <c r="A176" s="93" t="s">
        <v>415</v>
      </c>
      <c r="B176" s="762" t="s">
        <v>416</v>
      </c>
      <c r="C176" s="770" t="s">
        <v>963</v>
      </c>
      <c r="D176" s="148"/>
      <c r="E176" s="192" t="s">
        <v>25</v>
      </c>
      <c r="F176" s="334">
        <v>6</v>
      </c>
      <c r="G176" s="401">
        <v>30</v>
      </c>
      <c r="H176" s="401">
        <v>30</v>
      </c>
      <c r="I176" s="775"/>
      <c r="J176" s="703">
        <f>SUM(G176:I176)</f>
        <v>60</v>
      </c>
      <c r="K176" s="349" t="s">
        <v>937</v>
      </c>
      <c r="L176" s="149"/>
      <c r="M176" s="149"/>
      <c r="N176" s="149"/>
      <c r="O176" s="344" t="s">
        <v>997</v>
      </c>
      <c r="P176" s="149"/>
      <c r="Q176" s="149"/>
      <c r="R176" s="298"/>
      <c r="S176" s="271" t="s">
        <v>933</v>
      </c>
      <c r="T176" s="200"/>
      <c r="U176" s="223"/>
      <c r="V176" s="155"/>
      <c r="W176" s="149"/>
      <c r="X176" s="149"/>
      <c r="Y176" s="149"/>
      <c r="Z176" s="149"/>
      <c r="AA176" s="149"/>
      <c r="AB176" s="149" t="s">
        <v>25</v>
      </c>
      <c r="AC176" s="192" t="s">
        <v>25</v>
      </c>
      <c r="AD176" s="397" t="s">
        <v>414</v>
      </c>
    </row>
    <row r="177" spans="1:30" s="380" customFormat="1" ht="12" customHeight="1" x14ac:dyDescent="0.25">
      <c r="A177" s="93" t="s">
        <v>418</v>
      </c>
      <c r="B177" s="762" t="s">
        <v>793</v>
      </c>
      <c r="C177" s="770" t="s">
        <v>964</v>
      </c>
      <c r="D177" s="148"/>
      <c r="E177" s="192"/>
      <c r="F177" s="334">
        <v>3</v>
      </c>
      <c r="G177" s="401">
        <v>15</v>
      </c>
      <c r="H177" s="401">
        <v>15</v>
      </c>
      <c r="I177" s="401"/>
      <c r="J177" s="703">
        <f>SUM(G177:I177)</f>
        <v>30</v>
      </c>
      <c r="K177" s="349" t="s">
        <v>935</v>
      </c>
      <c r="L177" s="149"/>
      <c r="M177" s="149"/>
      <c r="N177" s="149"/>
      <c r="O177" s="344" t="s">
        <v>928</v>
      </c>
      <c r="P177" s="149"/>
      <c r="Q177" s="149"/>
      <c r="R177" s="298"/>
      <c r="S177" s="271" t="s">
        <v>914</v>
      </c>
      <c r="T177" s="200"/>
      <c r="U177" s="223"/>
      <c r="V177" s="155"/>
      <c r="W177" s="149"/>
      <c r="X177" s="149"/>
      <c r="Y177" s="149"/>
      <c r="Z177" s="149"/>
      <c r="AA177" s="149"/>
      <c r="AB177" s="149" t="s">
        <v>25</v>
      </c>
      <c r="AC177" s="192" t="s">
        <v>25</v>
      </c>
      <c r="AD177" s="397" t="s">
        <v>1169</v>
      </c>
    </row>
    <row r="178" spans="1:30" s="380" customFormat="1" x14ac:dyDescent="0.25">
      <c r="A178" s="93" t="s">
        <v>419</v>
      </c>
      <c r="B178" s="762" t="s">
        <v>672</v>
      </c>
      <c r="C178" s="770" t="s">
        <v>964</v>
      </c>
      <c r="D178" s="148"/>
      <c r="E178" s="192"/>
      <c r="F178" s="334">
        <v>3</v>
      </c>
      <c r="G178" s="401">
        <v>15</v>
      </c>
      <c r="H178" s="401">
        <v>15</v>
      </c>
      <c r="I178" s="401"/>
      <c r="J178" s="703">
        <f>SUM(G178:I178)</f>
        <v>30</v>
      </c>
      <c r="K178" s="349" t="s">
        <v>935</v>
      </c>
      <c r="L178" s="149"/>
      <c r="M178" s="149"/>
      <c r="N178" s="149"/>
      <c r="O178" s="344" t="s">
        <v>928</v>
      </c>
      <c r="P178" s="149"/>
      <c r="Q178" s="149"/>
      <c r="R178" s="298"/>
      <c r="S178" s="271" t="s">
        <v>914</v>
      </c>
      <c r="T178" s="200"/>
      <c r="U178" s="223"/>
      <c r="V178" s="155"/>
      <c r="W178" s="149"/>
      <c r="X178" s="149"/>
      <c r="Y178" s="149"/>
      <c r="Z178" s="149"/>
      <c r="AA178" s="149"/>
      <c r="AB178" s="149" t="s">
        <v>25</v>
      </c>
      <c r="AC178" s="192" t="s">
        <v>25</v>
      </c>
      <c r="AD178" s="397" t="s">
        <v>417</v>
      </c>
    </row>
    <row r="179" spans="1:30" s="380" customFormat="1" x14ac:dyDescent="0.25">
      <c r="A179" s="93"/>
      <c r="B179" s="765" t="s">
        <v>999</v>
      </c>
      <c r="C179" s="770"/>
      <c r="D179" s="148"/>
      <c r="E179" s="192"/>
      <c r="F179" s="334"/>
      <c r="G179" s="775"/>
      <c r="H179" s="775"/>
      <c r="I179" s="775"/>
      <c r="J179" s="703"/>
      <c r="K179" s="799"/>
      <c r="L179" s="149"/>
      <c r="M179" s="149"/>
      <c r="N179" s="149"/>
      <c r="O179" s="149"/>
      <c r="P179" s="149"/>
      <c r="Q179" s="149"/>
      <c r="R179" s="298"/>
      <c r="S179" s="221"/>
      <c r="T179" s="200"/>
      <c r="U179" s="223"/>
      <c r="V179" s="155"/>
      <c r="W179" s="149"/>
      <c r="X179" s="149"/>
      <c r="Y179" s="149"/>
      <c r="Z179" s="149"/>
      <c r="AA179" s="149"/>
      <c r="AB179" s="149"/>
      <c r="AC179" s="192"/>
      <c r="AD179" s="397"/>
    </row>
    <row r="180" spans="1:30" s="380" customFormat="1" x14ac:dyDescent="0.25">
      <c r="A180" s="93" t="s">
        <v>101</v>
      </c>
      <c r="B180" s="762" t="s">
        <v>810</v>
      </c>
      <c r="C180" s="770" t="s">
        <v>964</v>
      </c>
      <c r="D180" s="148"/>
      <c r="E180" s="192"/>
      <c r="F180" s="446">
        <v>3</v>
      </c>
      <c r="G180" s="473">
        <v>16</v>
      </c>
      <c r="H180" s="473">
        <v>14</v>
      </c>
      <c r="I180" s="473"/>
      <c r="J180" s="474">
        <f t="shared" ref="J180" si="4">SUM(G180:I180)</f>
        <v>30</v>
      </c>
      <c r="K180" s="155" t="s">
        <v>948</v>
      </c>
      <c r="L180" s="149"/>
      <c r="M180" s="149"/>
      <c r="N180" s="149"/>
      <c r="O180" s="149"/>
      <c r="P180" s="149"/>
      <c r="Q180" s="149"/>
      <c r="R180" s="298"/>
      <c r="S180" s="221"/>
      <c r="T180" s="200"/>
      <c r="U180" s="223"/>
      <c r="V180" s="155"/>
      <c r="W180" s="149"/>
      <c r="X180" s="149"/>
      <c r="Y180" s="149"/>
      <c r="Z180" s="149"/>
      <c r="AA180" s="149"/>
      <c r="AB180" s="149"/>
      <c r="AC180" s="192"/>
      <c r="AD180" s="397"/>
    </row>
    <row r="181" spans="1:30" s="380" customFormat="1" x14ac:dyDescent="0.25">
      <c r="A181" s="93" t="s">
        <v>0</v>
      </c>
      <c r="B181" s="765" t="s">
        <v>13</v>
      </c>
      <c r="C181" s="770"/>
      <c r="D181" s="148"/>
      <c r="E181" s="192"/>
      <c r="F181" s="334"/>
      <c r="G181" s="401"/>
      <c r="H181" s="401"/>
      <c r="I181" s="401"/>
      <c r="J181" s="703"/>
      <c r="K181" s="155"/>
      <c r="L181" s="149"/>
      <c r="M181" s="149"/>
      <c r="N181" s="149"/>
      <c r="O181" s="149"/>
      <c r="P181" s="149"/>
      <c r="Q181" s="149"/>
      <c r="R181" s="298"/>
      <c r="S181" s="221"/>
      <c r="T181" s="200"/>
      <c r="U181" s="223"/>
      <c r="V181" s="155"/>
      <c r="W181" s="149"/>
      <c r="X181" s="149"/>
      <c r="Y181" s="149"/>
      <c r="Z181" s="149"/>
      <c r="AA181" s="149"/>
      <c r="AB181" s="149"/>
      <c r="AC181" s="192"/>
      <c r="AD181" s="397"/>
    </row>
    <row r="182" spans="1:30" s="380" customFormat="1" x14ac:dyDescent="0.25">
      <c r="A182" s="93" t="s">
        <v>102</v>
      </c>
      <c r="B182" s="335" t="s">
        <v>103</v>
      </c>
      <c r="C182" s="770" t="s">
        <v>965</v>
      </c>
      <c r="D182" s="148"/>
      <c r="E182" s="192"/>
      <c r="F182" s="334">
        <v>2</v>
      </c>
      <c r="G182" s="401">
        <v>1</v>
      </c>
      <c r="H182" s="401">
        <v>30</v>
      </c>
      <c r="I182" s="401"/>
      <c r="J182" s="703">
        <f>SUM(G182:I182)</f>
        <v>31</v>
      </c>
      <c r="K182" s="221" t="s">
        <v>1178</v>
      </c>
      <c r="L182" s="222" t="s">
        <v>1182</v>
      </c>
      <c r="M182" s="200"/>
      <c r="N182" s="200"/>
      <c r="O182" s="200"/>
      <c r="P182" s="200"/>
      <c r="Q182" s="200"/>
      <c r="R182" s="223"/>
      <c r="S182" s="483" t="s">
        <v>1178</v>
      </c>
      <c r="T182" s="200"/>
      <c r="U182" s="223"/>
      <c r="V182" s="155"/>
      <c r="W182" s="149"/>
      <c r="X182" s="149" t="s">
        <v>25</v>
      </c>
      <c r="Y182" s="149"/>
      <c r="Z182" s="149"/>
      <c r="AA182" s="149"/>
      <c r="AB182" s="149"/>
      <c r="AC182" s="192"/>
      <c r="AD182" s="616" t="s">
        <v>221</v>
      </c>
    </row>
    <row r="183" spans="1:30" s="380" customFormat="1" x14ac:dyDescent="0.25">
      <c r="A183" s="93" t="s">
        <v>104</v>
      </c>
      <c r="B183" s="762" t="s">
        <v>890</v>
      </c>
      <c r="C183" s="770" t="s">
        <v>965</v>
      </c>
      <c r="D183" s="148"/>
      <c r="E183" s="192"/>
      <c r="F183" s="334">
        <v>2</v>
      </c>
      <c r="G183" s="401"/>
      <c r="H183" s="401">
        <v>20</v>
      </c>
      <c r="I183" s="401"/>
      <c r="J183" s="703">
        <f>SUM(G183:I183)</f>
        <v>20</v>
      </c>
      <c r="K183" s="278" t="s">
        <v>1092</v>
      </c>
      <c r="L183" s="156" t="s">
        <v>1092</v>
      </c>
      <c r="M183" s="158"/>
      <c r="N183" s="158"/>
      <c r="O183" s="158"/>
      <c r="P183" s="158"/>
      <c r="Q183" s="158"/>
      <c r="R183" s="717"/>
      <c r="S183" s="197" t="s">
        <v>951</v>
      </c>
      <c r="T183" s="188"/>
      <c r="U183" s="189"/>
      <c r="V183" s="155" t="s">
        <v>25</v>
      </c>
      <c r="W183" s="149"/>
      <c r="X183" s="149"/>
      <c r="Y183" s="149"/>
      <c r="Z183" s="149"/>
      <c r="AA183" s="149"/>
      <c r="AB183" s="149"/>
      <c r="AC183" s="192"/>
      <c r="AD183" s="397"/>
    </row>
    <row r="184" spans="1:30" s="380" customFormat="1" ht="11" thickBot="1" x14ac:dyDescent="0.3">
      <c r="A184" s="93" t="s">
        <v>105</v>
      </c>
      <c r="B184" s="567" t="s">
        <v>62</v>
      </c>
      <c r="C184" s="770" t="s">
        <v>965</v>
      </c>
      <c r="D184" s="150"/>
      <c r="E184" s="213"/>
      <c r="F184" s="626">
        <v>2</v>
      </c>
      <c r="G184" s="643"/>
      <c r="H184" s="643">
        <v>20</v>
      </c>
      <c r="I184" s="643"/>
      <c r="J184" s="776">
        <f>SUM(G184:I184)</f>
        <v>20</v>
      </c>
      <c r="K184" s="212"/>
      <c r="L184" s="151"/>
      <c r="M184" s="151"/>
      <c r="N184" s="151"/>
      <c r="O184" s="151"/>
      <c r="P184" s="151"/>
      <c r="Q184" s="151"/>
      <c r="R184" s="800"/>
      <c r="S184" s="378"/>
      <c r="T184" s="273"/>
      <c r="U184" s="274"/>
      <c r="V184" s="212"/>
      <c r="W184" s="151"/>
      <c r="X184" s="151"/>
      <c r="Y184" s="151"/>
      <c r="Z184" s="151"/>
      <c r="AA184" s="151"/>
      <c r="AB184" s="151"/>
      <c r="AC184" s="213"/>
      <c r="AD184" s="402"/>
    </row>
    <row r="185" spans="1:30" s="380" customFormat="1" ht="11" thickBot="1" x14ac:dyDescent="0.3">
      <c r="A185" s="572" t="s">
        <v>0</v>
      </c>
      <c r="B185" s="572"/>
      <c r="C185" s="405"/>
      <c r="D185" s="85"/>
      <c r="E185" s="85"/>
      <c r="F185" s="777">
        <f>SUM(F174:F178,F182:F184)</f>
        <v>30</v>
      </c>
      <c r="G185" s="778">
        <f>SUM(G174:G178,G184:G184)</f>
        <v>120</v>
      </c>
      <c r="H185" s="778">
        <f>SUM(H174:H178,H184:H184)</f>
        <v>140</v>
      </c>
      <c r="I185" s="778">
        <f>SUM(I174:I178,I184:I184)</f>
        <v>0</v>
      </c>
      <c r="J185" s="779">
        <f>SUM(J174:J178,J184:J184)</f>
        <v>260</v>
      </c>
      <c r="K185" s="85"/>
      <c r="L185" s="85"/>
      <c r="M185" s="801"/>
      <c r="N185" s="801"/>
      <c r="O185" s="802"/>
      <c r="P185" s="801"/>
      <c r="Q185" s="85"/>
      <c r="R185" s="85"/>
      <c r="S185" s="85"/>
      <c r="T185" s="85"/>
      <c r="U185" s="85"/>
      <c r="V185" s="458"/>
      <c r="W185" s="676"/>
      <c r="X185" s="676"/>
      <c r="Y185" s="85"/>
      <c r="Z185" s="85"/>
      <c r="AA185" s="85"/>
      <c r="AB185" s="85"/>
      <c r="AC185" s="85"/>
    </row>
    <row r="186" spans="1:30" s="380" customFormat="1" x14ac:dyDescent="0.25">
      <c r="A186" s="572"/>
      <c r="B186" s="572"/>
      <c r="C186" s="405"/>
      <c r="D186" s="85"/>
      <c r="E186" s="85"/>
      <c r="F186" s="170"/>
      <c r="G186" s="170"/>
      <c r="H186" s="572"/>
      <c r="I186" s="592"/>
      <c r="J186" s="592"/>
      <c r="K186" s="678"/>
      <c r="L186" s="676"/>
      <c r="M186" s="85"/>
      <c r="N186" s="85"/>
      <c r="O186" s="801"/>
      <c r="P186" s="801"/>
      <c r="Q186" s="802"/>
      <c r="R186" s="801"/>
      <c r="S186" s="85"/>
      <c r="T186" s="85"/>
      <c r="U186" s="85"/>
      <c r="V186" s="85"/>
      <c r="W186" s="85"/>
      <c r="X186" s="458"/>
      <c r="Y186" s="676"/>
      <c r="Z186" s="676"/>
      <c r="AA186" s="85"/>
      <c r="AB186" s="85"/>
      <c r="AC186" s="85"/>
    </row>
    <row r="187" spans="1:30" s="380" customFormat="1" ht="11" thickBot="1" x14ac:dyDescent="0.3">
      <c r="A187" s="572"/>
      <c r="B187" s="572"/>
      <c r="C187" s="405"/>
      <c r="D187" s="85"/>
      <c r="E187" s="85"/>
      <c r="F187" s="170"/>
      <c r="G187" s="170"/>
      <c r="H187" s="572"/>
      <c r="I187" s="592"/>
      <c r="J187" s="592"/>
      <c r="K187" s="678"/>
      <c r="L187" s="676"/>
      <c r="M187" s="85"/>
      <c r="N187" s="85"/>
      <c r="O187" s="801"/>
      <c r="P187" s="801"/>
      <c r="Q187" s="802"/>
      <c r="R187" s="801"/>
      <c r="S187" s="85"/>
      <c r="T187" s="85"/>
      <c r="U187" s="85"/>
      <c r="V187" s="85"/>
      <c r="W187" s="85"/>
      <c r="X187" s="458"/>
      <c r="Y187" s="676"/>
      <c r="Z187" s="676"/>
      <c r="AA187" s="85"/>
      <c r="AB187" s="85"/>
      <c r="AC187" s="85"/>
    </row>
    <row r="188" spans="1:30" s="380" customFormat="1" ht="21.5" thickBot="1" x14ac:dyDescent="0.3">
      <c r="A188" s="565"/>
      <c r="B188" s="572" t="s">
        <v>106</v>
      </c>
      <c r="C188" s="381"/>
      <c r="D188" s="138" t="s">
        <v>1025</v>
      </c>
      <c r="E188" s="172" t="s">
        <v>1026</v>
      </c>
      <c r="F188" s="331" t="s">
        <v>1</v>
      </c>
      <c r="G188" s="332" t="s">
        <v>2</v>
      </c>
      <c r="H188" s="332" t="s">
        <v>3</v>
      </c>
      <c r="I188" s="332" t="s">
        <v>4</v>
      </c>
      <c r="J188" s="333" t="s">
        <v>5</v>
      </c>
      <c r="K188" s="1" t="s">
        <v>895</v>
      </c>
      <c r="L188" s="250" t="s">
        <v>896</v>
      </c>
      <c r="M188" s="250" t="s">
        <v>897</v>
      </c>
      <c r="N188" s="250" t="s">
        <v>898</v>
      </c>
      <c r="O188" s="250" t="s">
        <v>899</v>
      </c>
      <c r="P188" s="250" t="s">
        <v>900</v>
      </c>
      <c r="Q188" s="250" t="s">
        <v>901</v>
      </c>
      <c r="R188" s="250" t="s">
        <v>902</v>
      </c>
      <c r="S188" s="250" t="s">
        <v>903</v>
      </c>
      <c r="T188" s="250" t="s">
        <v>904</v>
      </c>
      <c r="U188" s="250" t="s">
        <v>905</v>
      </c>
      <c r="V188" s="152" t="s">
        <v>906</v>
      </c>
      <c r="W188" s="153" t="s">
        <v>907</v>
      </c>
      <c r="X188" s="153" t="s">
        <v>908</v>
      </c>
      <c r="Y188" s="153" t="s">
        <v>909</v>
      </c>
      <c r="Z188" s="153" t="s">
        <v>910</v>
      </c>
      <c r="AA188" s="153" t="s">
        <v>911</v>
      </c>
      <c r="AB188" s="153" t="s">
        <v>912</v>
      </c>
      <c r="AC188" s="154" t="s">
        <v>913</v>
      </c>
      <c r="AD188" s="145" t="s">
        <v>1013</v>
      </c>
    </row>
    <row r="189" spans="1:30" s="380" customFormat="1" x14ac:dyDescent="0.25">
      <c r="A189" s="93" t="s">
        <v>422</v>
      </c>
      <c r="B189" s="762" t="s">
        <v>675</v>
      </c>
      <c r="C189" s="194" t="s">
        <v>963</v>
      </c>
      <c r="D189" s="214"/>
      <c r="E189" s="183"/>
      <c r="F189" s="771">
        <v>6</v>
      </c>
      <c r="G189" s="413">
        <v>30</v>
      </c>
      <c r="H189" s="413">
        <v>30</v>
      </c>
      <c r="I189" s="413"/>
      <c r="J189" s="661">
        <f>SUM(G189:I189)</f>
        <v>60</v>
      </c>
      <c r="K189" s="277" t="s">
        <v>937</v>
      </c>
      <c r="L189" s="182"/>
      <c r="M189" s="182"/>
      <c r="N189" s="182"/>
      <c r="O189" s="275" t="s">
        <v>997</v>
      </c>
      <c r="P189" s="182"/>
      <c r="Q189" s="182"/>
      <c r="R189" s="183"/>
      <c r="S189" s="277" t="s">
        <v>933</v>
      </c>
      <c r="T189" s="182"/>
      <c r="U189" s="183"/>
      <c r="V189" s="206"/>
      <c r="W189" s="182"/>
      <c r="X189" s="182"/>
      <c r="Y189" s="182"/>
      <c r="Z189" s="182"/>
      <c r="AA189" s="182"/>
      <c r="AB189" s="182" t="s">
        <v>25</v>
      </c>
      <c r="AC189" s="183" t="s">
        <v>25</v>
      </c>
      <c r="AD189" s="392" t="s">
        <v>421</v>
      </c>
    </row>
    <row r="190" spans="1:30" s="380" customFormat="1" x14ac:dyDescent="0.25">
      <c r="A190" s="93" t="s">
        <v>424</v>
      </c>
      <c r="B190" s="762" t="s">
        <v>425</v>
      </c>
      <c r="C190" s="194" t="s">
        <v>963</v>
      </c>
      <c r="D190" s="148"/>
      <c r="E190" s="192"/>
      <c r="F190" s="334">
        <v>6</v>
      </c>
      <c r="G190" s="401">
        <v>25</v>
      </c>
      <c r="H190" s="401">
        <v>25</v>
      </c>
      <c r="I190" s="401">
        <v>10</v>
      </c>
      <c r="J190" s="171">
        <f>SUM(G190:I190)</f>
        <v>60</v>
      </c>
      <c r="K190" s="343" t="s">
        <v>937</v>
      </c>
      <c r="L190" s="149"/>
      <c r="M190" s="149"/>
      <c r="N190" s="149"/>
      <c r="O190" s="344" t="s">
        <v>997</v>
      </c>
      <c r="P190" s="149"/>
      <c r="Q190" s="149"/>
      <c r="R190" s="192"/>
      <c r="S190" s="343" t="s">
        <v>933</v>
      </c>
      <c r="T190" s="149"/>
      <c r="U190" s="192"/>
      <c r="V190" s="155" t="s">
        <v>25</v>
      </c>
      <c r="W190" s="149"/>
      <c r="X190" s="149"/>
      <c r="Y190" s="149"/>
      <c r="Z190" s="149"/>
      <c r="AA190" s="149"/>
      <c r="AB190" s="149"/>
      <c r="AC190" s="192" t="s">
        <v>25</v>
      </c>
      <c r="AD190" s="397" t="s">
        <v>423</v>
      </c>
    </row>
    <row r="191" spans="1:30" s="380" customFormat="1" x14ac:dyDescent="0.25">
      <c r="A191" s="93" t="s">
        <v>427</v>
      </c>
      <c r="B191" s="762" t="s">
        <v>428</v>
      </c>
      <c r="C191" s="194" t="s">
        <v>963</v>
      </c>
      <c r="D191" s="148"/>
      <c r="E191" s="192" t="s">
        <v>25</v>
      </c>
      <c r="F191" s="334">
        <v>6</v>
      </c>
      <c r="G191" s="401">
        <v>30</v>
      </c>
      <c r="H191" s="401">
        <v>30</v>
      </c>
      <c r="I191" s="401"/>
      <c r="J191" s="171">
        <f>SUM(G191:I191)</f>
        <v>60</v>
      </c>
      <c r="K191" s="343" t="s">
        <v>937</v>
      </c>
      <c r="L191" s="149"/>
      <c r="M191" s="149"/>
      <c r="N191" s="149"/>
      <c r="O191" s="344" t="s">
        <v>997</v>
      </c>
      <c r="P191" s="149"/>
      <c r="Q191" s="149"/>
      <c r="R191" s="192"/>
      <c r="S191" s="343" t="s">
        <v>933</v>
      </c>
      <c r="T191" s="149"/>
      <c r="U191" s="192"/>
      <c r="V191" s="155"/>
      <c r="W191" s="149"/>
      <c r="X191" s="149"/>
      <c r="Y191" s="149"/>
      <c r="Z191" s="149"/>
      <c r="AA191" s="149"/>
      <c r="AB191" s="149" t="s">
        <v>25</v>
      </c>
      <c r="AC191" s="192" t="s">
        <v>25</v>
      </c>
      <c r="AD191" s="397" t="s">
        <v>426</v>
      </c>
    </row>
    <row r="192" spans="1:30" s="380" customFormat="1" x14ac:dyDescent="0.25">
      <c r="A192" s="93" t="s">
        <v>430</v>
      </c>
      <c r="B192" s="762" t="s">
        <v>1170</v>
      </c>
      <c r="C192" s="194" t="s">
        <v>964</v>
      </c>
      <c r="D192" s="148"/>
      <c r="E192" s="192"/>
      <c r="F192" s="334">
        <v>3</v>
      </c>
      <c r="G192" s="401">
        <v>15</v>
      </c>
      <c r="H192" s="401">
        <v>15</v>
      </c>
      <c r="I192" s="401"/>
      <c r="J192" s="171">
        <f>SUM(G192:I192)</f>
        <v>30</v>
      </c>
      <c r="K192" s="343" t="s">
        <v>935</v>
      </c>
      <c r="L192" s="149"/>
      <c r="M192" s="149"/>
      <c r="N192" s="149"/>
      <c r="O192" s="344" t="s">
        <v>928</v>
      </c>
      <c r="P192" s="149"/>
      <c r="Q192" s="149"/>
      <c r="R192" s="192"/>
      <c r="S192" s="343" t="s">
        <v>914</v>
      </c>
      <c r="T192" s="149"/>
      <c r="U192" s="192"/>
      <c r="V192" s="155"/>
      <c r="W192" s="149"/>
      <c r="X192" s="149"/>
      <c r="Y192" s="149"/>
      <c r="Z192" s="149"/>
      <c r="AA192" s="149"/>
      <c r="AB192" s="149" t="s">
        <v>25</v>
      </c>
      <c r="AC192" s="192" t="s">
        <v>25</v>
      </c>
      <c r="AD192" s="397" t="s">
        <v>429</v>
      </c>
    </row>
    <row r="193" spans="1:30" s="380" customFormat="1" x14ac:dyDescent="0.25">
      <c r="A193" s="93" t="s">
        <v>431</v>
      </c>
      <c r="B193" s="762" t="s">
        <v>1171</v>
      </c>
      <c r="C193" s="194" t="s">
        <v>964</v>
      </c>
      <c r="D193" s="148"/>
      <c r="E193" s="192"/>
      <c r="F193" s="334">
        <v>3</v>
      </c>
      <c r="G193" s="93">
        <v>10</v>
      </c>
      <c r="H193" s="93">
        <v>10</v>
      </c>
      <c r="I193" s="93">
        <v>10</v>
      </c>
      <c r="J193" s="342">
        <f>SUM(G193:I193)</f>
        <v>30</v>
      </c>
      <c r="K193" s="271"/>
      <c r="L193" s="200"/>
      <c r="M193" s="200"/>
      <c r="N193" s="271" t="s">
        <v>935</v>
      </c>
      <c r="O193" s="222" t="s">
        <v>917</v>
      </c>
      <c r="P193" s="200"/>
      <c r="Q193" s="200"/>
      <c r="R193" s="271" t="s">
        <v>1172</v>
      </c>
      <c r="S193" s="271" t="s">
        <v>914</v>
      </c>
      <c r="T193" s="200"/>
      <c r="U193" s="223"/>
      <c r="V193" s="200" t="s">
        <v>25</v>
      </c>
      <c r="W193" s="200"/>
      <c r="X193" s="200"/>
      <c r="Y193" s="200"/>
      <c r="Z193" s="200"/>
      <c r="AA193" s="200"/>
      <c r="AB193" s="200" t="s">
        <v>25</v>
      </c>
      <c r="AC193" s="223" t="s">
        <v>25</v>
      </c>
      <c r="AD193" s="397" t="s">
        <v>429</v>
      </c>
    </row>
    <row r="194" spans="1:30" s="380" customFormat="1" x14ac:dyDescent="0.25">
      <c r="A194" s="93"/>
      <c r="B194" s="765" t="s">
        <v>999</v>
      </c>
      <c r="C194" s="194"/>
      <c r="D194" s="148"/>
      <c r="E194" s="192"/>
      <c r="F194" s="334"/>
      <c r="G194" s="401"/>
      <c r="H194" s="401"/>
      <c r="I194" s="401"/>
      <c r="J194" s="171"/>
      <c r="K194" s="803"/>
      <c r="L194" s="149"/>
      <c r="M194" s="149"/>
      <c r="N194" s="149"/>
      <c r="O194" s="149"/>
      <c r="P194" s="149"/>
      <c r="Q194" s="149"/>
      <c r="R194" s="192"/>
      <c r="S194" s="148"/>
      <c r="T194" s="149"/>
      <c r="U194" s="192"/>
      <c r="V194" s="155"/>
      <c r="W194" s="149"/>
      <c r="X194" s="149"/>
      <c r="Y194" s="149"/>
      <c r="Z194" s="149"/>
      <c r="AA194" s="149"/>
      <c r="AB194" s="149"/>
      <c r="AC194" s="192"/>
      <c r="AD194" s="397"/>
    </row>
    <row r="195" spans="1:30" s="380" customFormat="1" x14ac:dyDescent="0.25">
      <c r="A195" s="93" t="s">
        <v>244</v>
      </c>
      <c r="B195" s="762" t="s">
        <v>811</v>
      </c>
      <c r="C195" s="657"/>
      <c r="D195" s="148"/>
      <c r="E195" s="192"/>
      <c r="F195" s="334">
        <v>3</v>
      </c>
      <c r="G195" s="401">
        <v>4</v>
      </c>
      <c r="H195" s="401">
        <v>26</v>
      </c>
      <c r="I195" s="401"/>
      <c r="J195" s="171">
        <f>SUM(G195:I195)</f>
        <v>30</v>
      </c>
      <c r="K195" s="148" t="s">
        <v>948</v>
      </c>
      <c r="L195" s="149"/>
      <c r="M195" s="149"/>
      <c r="N195" s="149"/>
      <c r="O195" s="149"/>
      <c r="P195" s="149"/>
      <c r="Q195" s="149"/>
      <c r="R195" s="192"/>
      <c r="S195" s="148"/>
      <c r="T195" s="149"/>
      <c r="U195" s="192"/>
      <c r="V195" s="155"/>
      <c r="W195" s="149"/>
      <c r="X195" s="149"/>
      <c r="Y195" s="149"/>
      <c r="Z195" s="149"/>
      <c r="AA195" s="149"/>
      <c r="AB195" s="149"/>
      <c r="AC195" s="192"/>
      <c r="AD195" s="397"/>
    </row>
    <row r="196" spans="1:30" s="380" customFormat="1" x14ac:dyDescent="0.25">
      <c r="A196" s="93" t="s">
        <v>0</v>
      </c>
      <c r="B196" s="765" t="s">
        <v>13</v>
      </c>
      <c r="C196" s="194"/>
      <c r="D196" s="148"/>
      <c r="E196" s="192"/>
      <c r="F196" s="334" t="s">
        <v>0</v>
      </c>
      <c r="G196" s="401" t="s">
        <v>0</v>
      </c>
      <c r="H196" s="401" t="s">
        <v>0</v>
      </c>
      <c r="I196" s="401" t="s">
        <v>0</v>
      </c>
      <c r="J196" s="171"/>
      <c r="K196" s="148"/>
      <c r="L196" s="149"/>
      <c r="M196" s="149"/>
      <c r="N196" s="149"/>
      <c r="O196" s="149"/>
      <c r="P196" s="149"/>
      <c r="Q196" s="149"/>
      <c r="R196" s="192"/>
      <c r="S196" s="148"/>
      <c r="T196" s="149"/>
      <c r="U196" s="192"/>
      <c r="V196" s="155"/>
      <c r="W196" s="149"/>
      <c r="X196" s="149"/>
      <c r="Y196" s="149"/>
      <c r="Z196" s="149"/>
      <c r="AA196" s="149"/>
      <c r="AB196" s="149"/>
      <c r="AC196" s="192"/>
      <c r="AD196" s="397"/>
    </row>
    <row r="197" spans="1:30" s="380" customFormat="1" ht="23" customHeight="1" x14ac:dyDescent="0.25">
      <c r="A197" s="93" t="s">
        <v>123</v>
      </c>
      <c r="B197" s="335" t="s">
        <v>124</v>
      </c>
      <c r="C197" s="194" t="s">
        <v>965</v>
      </c>
      <c r="D197" s="148"/>
      <c r="E197" s="192"/>
      <c r="F197" s="334">
        <v>2</v>
      </c>
      <c r="G197" s="401">
        <v>1</v>
      </c>
      <c r="H197" s="401">
        <v>30</v>
      </c>
      <c r="I197" s="401"/>
      <c r="J197" s="716">
        <f>SUM(G197:I197)</f>
        <v>31</v>
      </c>
      <c r="K197" s="221" t="s">
        <v>1178</v>
      </c>
      <c r="L197" s="222" t="s">
        <v>1179</v>
      </c>
      <c r="M197" s="222" t="s">
        <v>1180</v>
      </c>
      <c r="N197" s="158"/>
      <c r="O197" s="158"/>
      <c r="P197" s="158"/>
      <c r="Q197" s="200" t="s">
        <v>1181</v>
      </c>
      <c r="R197" s="160"/>
      <c r="S197" s="483" t="s">
        <v>1178</v>
      </c>
      <c r="T197" s="158" t="s">
        <v>0</v>
      </c>
      <c r="U197" s="160"/>
      <c r="V197" s="155"/>
      <c r="W197" s="149"/>
      <c r="X197" s="149" t="s">
        <v>25</v>
      </c>
      <c r="Y197" s="149"/>
      <c r="Z197" s="149"/>
      <c r="AA197" s="149"/>
      <c r="AB197" s="149"/>
      <c r="AC197" s="192"/>
      <c r="AD197" s="616" t="s">
        <v>1037</v>
      </c>
    </row>
    <row r="198" spans="1:30" s="380" customFormat="1" x14ac:dyDescent="0.25">
      <c r="A198" s="93" t="s">
        <v>806</v>
      </c>
      <c r="B198" s="762" t="s">
        <v>83</v>
      </c>
      <c r="C198" s="194" t="s">
        <v>965</v>
      </c>
      <c r="D198" s="148"/>
      <c r="E198" s="192"/>
      <c r="F198" s="334">
        <v>2</v>
      </c>
      <c r="G198" s="401"/>
      <c r="H198" s="401">
        <v>20</v>
      </c>
      <c r="I198" s="401"/>
      <c r="J198" s="171">
        <f>SUM(G198:I198)</f>
        <v>20</v>
      </c>
      <c r="K198" s="343" t="s">
        <v>1093</v>
      </c>
      <c r="L198" s="344" t="s">
        <v>1094</v>
      </c>
      <c r="M198" s="149"/>
      <c r="N198" s="149"/>
      <c r="O198" s="149"/>
      <c r="P198" s="149"/>
      <c r="Q198" s="149"/>
      <c r="R198" s="192"/>
      <c r="S198" s="164" t="s">
        <v>951</v>
      </c>
      <c r="T198" s="149"/>
      <c r="U198" s="192"/>
      <c r="V198" s="155"/>
      <c r="W198" s="149"/>
      <c r="X198" s="149" t="s">
        <v>25</v>
      </c>
      <c r="Y198" s="149" t="s">
        <v>25</v>
      </c>
      <c r="Z198" s="149" t="s">
        <v>25</v>
      </c>
      <c r="AA198" s="149"/>
      <c r="AB198" s="149"/>
      <c r="AC198" s="192"/>
      <c r="AD198" s="397" t="s">
        <v>432</v>
      </c>
    </row>
    <row r="199" spans="1:30" s="380" customFormat="1" ht="11" thickBot="1" x14ac:dyDescent="0.3">
      <c r="A199" s="93" t="s">
        <v>125</v>
      </c>
      <c r="B199" s="567" t="s">
        <v>19</v>
      </c>
      <c r="C199" s="194" t="s">
        <v>965</v>
      </c>
      <c r="D199" s="150"/>
      <c r="E199" s="213"/>
      <c r="F199" s="626">
        <v>2</v>
      </c>
      <c r="G199" s="643"/>
      <c r="H199" s="643">
        <v>20</v>
      </c>
      <c r="I199" s="643"/>
      <c r="J199" s="780">
        <f>SUM(G199:I199)</f>
        <v>20</v>
      </c>
      <c r="K199" s="350"/>
      <c r="L199" s="351"/>
      <c r="M199" s="151"/>
      <c r="N199" s="151"/>
      <c r="O199" s="151"/>
      <c r="P199" s="151"/>
      <c r="Q199" s="151"/>
      <c r="R199" s="213"/>
      <c r="S199" s="150"/>
      <c r="T199" s="151"/>
      <c r="U199" s="213"/>
      <c r="V199" s="212"/>
      <c r="W199" s="151"/>
      <c r="X199" s="151"/>
      <c r="Y199" s="151"/>
      <c r="Z199" s="151"/>
      <c r="AA199" s="151"/>
      <c r="AB199" s="151"/>
      <c r="AC199" s="213"/>
      <c r="AD199" s="402"/>
    </row>
    <row r="200" spans="1:30" s="380" customFormat="1" ht="11" thickBot="1" x14ac:dyDescent="0.3">
      <c r="A200" s="572" t="s">
        <v>0</v>
      </c>
      <c r="B200" s="572"/>
      <c r="C200" s="405"/>
      <c r="D200" s="85"/>
      <c r="E200" s="85"/>
      <c r="F200" s="777">
        <f>SUM(F189:F193,F197:F199)</f>
        <v>30</v>
      </c>
      <c r="G200" s="778">
        <f>SUM(G189:G193,G197:G199)</f>
        <v>111</v>
      </c>
      <c r="H200" s="778">
        <f>SUM(H189:H193,H197:H199)</f>
        <v>180</v>
      </c>
      <c r="I200" s="778">
        <f>SUM(I189:I193,I197:I199)</f>
        <v>20</v>
      </c>
      <c r="J200" s="779">
        <f>SUM(J189:J193,J197:J199)</f>
        <v>311</v>
      </c>
      <c r="K200" s="85"/>
      <c r="L200" s="85"/>
      <c r="M200" s="85"/>
      <c r="N200" s="85"/>
      <c r="O200" s="85"/>
      <c r="P200" s="801"/>
      <c r="Q200" s="85"/>
      <c r="R200" s="85"/>
      <c r="S200" s="85"/>
      <c r="T200" s="85"/>
      <c r="U200" s="85"/>
      <c r="V200" s="458"/>
      <c r="W200" s="458"/>
      <c r="X200" s="458"/>
      <c r="Y200" s="85"/>
      <c r="Z200" s="85"/>
      <c r="AA200" s="85"/>
      <c r="AB200" s="85"/>
      <c r="AC200" s="85"/>
    </row>
    <row r="201" spans="1:30" s="380" customFormat="1" x14ac:dyDescent="0.25">
      <c r="A201" s="572"/>
      <c r="B201" s="572"/>
      <c r="C201" s="405"/>
      <c r="D201" s="85"/>
      <c r="E201" s="85"/>
      <c r="F201" s="170"/>
      <c r="G201" s="572"/>
      <c r="H201" s="572"/>
      <c r="I201" s="572"/>
      <c r="J201" s="572"/>
      <c r="K201" s="458"/>
      <c r="L201" s="676"/>
      <c r="M201" s="85"/>
      <c r="N201" s="85"/>
      <c r="O201" s="85"/>
      <c r="P201" s="85"/>
      <c r="Q201" s="85"/>
      <c r="R201" s="85"/>
      <c r="S201" s="85"/>
      <c r="T201" s="85"/>
      <c r="U201" s="85"/>
      <c r="V201" s="458"/>
      <c r="W201" s="458"/>
      <c r="X201" s="458"/>
      <c r="Y201" s="458"/>
      <c r="Z201" s="458"/>
      <c r="AA201" s="85"/>
      <c r="AB201" s="85"/>
      <c r="AC201" s="85"/>
    </row>
    <row r="202" spans="1:30" s="380" customFormat="1" x14ac:dyDescent="0.25">
      <c r="A202" s="170"/>
      <c r="B202" s="170"/>
      <c r="D202" s="85"/>
      <c r="E202" s="85"/>
      <c r="F202" s="170"/>
      <c r="G202" s="170"/>
      <c r="H202" s="170"/>
      <c r="I202" s="170"/>
      <c r="J202" s="170"/>
      <c r="K202" s="85"/>
      <c r="L202" s="85"/>
      <c r="M202" s="85"/>
      <c r="N202" s="85"/>
      <c r="O202" s="85"/>
      <c r="P202" s="85"/>
      <c r="Q202" s="85"/>
      <c r="R202" s="85"/>
      <c r="S202" s="85"/>
      <c r="T202" s="85"/>
      <c r="U202" s="85"/>
      <c r="V202" s="85"/>
      <c r="W202" s="85"/>
      <c r="X202" s="85"/>
      <c r="Y202" s="85"/>
      <c r="Z202" s="85"/>
      <c r="AA202" s="85"/>
      <c r="AB202" s="85"/>
      <c r="AC202" s="85"/>
    </row>
    <row r="203" spans="1:30" s="380" customFormat="1" ht="11" thickBot="1" x14ac:dyDescent="0.3">
      <c r="A203" s="565"/>
      <c r="B203" s="565" t="s">
        <v>1134</v>
      </c>
      <c r="C203" s="381"/>
      <c r="D203" s="85"/>
      <c r="E203" s="85"/>
      <c r="F203" s="565"/>
      <c r="G203" s="572"/>
      <c r="H203" s="572"/>
      <c r="I203" s="572"/>
      <c r="J203" s="572"/>
      <c r="K203" s="85"/>
      <c r="L203" s="85"/>
      <c r="M203" s="85"/>
      <c r="N203" s="85"/>
      <c r="O203" s="85"/>
      <c r="P203" s="85"/>
      <c r="Q203" s="85"/>
      <c r="R203" s="85"/>
      <c r="S203" s="85"/>
      <c r="T203" s="85"/>
      <c r="U203" s="85"/>
      <c r="V203" s="85"/>
      <c r="W203" s="85"/>
      <c r="X203" s="85"/>
      <c r="Y203" s="85"/>
      <c r="Z203" s="85"/>
      <c r="AA203" s="85"/>
      <c r="AB203" s="85"/>
      <c r="AC203" s="85"/>
    </row>
    <row r="204" spans="1:30" s="781" customFormat="1" ht="21.5" thickBot="1" x14ac:dyDescent="0.3">
      <c r="A204" s="565"/>
      <c r="B204" s="572" t="s">
        <v>84</v>
      </c>
      <c r="C204" s="405"/>
      <c r="D204" s="138" t="s">
        <v>1025</v>
      </c>
      <c r="E204" s="172" t="s">
        <v>1026</v>
      </c>
      <c r="F204" s="331" t="s">
        <v>1</v>
      </c>
      <c r="G204" s="332" t="s">
        <v>2</v>
      </c>
      <c r="H204" s="332" t="s">
        <v>3</v>
      </c>
      <c r="I204" s="332" t="s">
        <v>4</v>
      </c>
      <c r="J204" s="333" t="s">
        <v>5</v>
      </c>
      <c r="K204" s="1" t="s">
        <v>895</v>
      </c>
      <c r="L204" s="250" t="s">
        <v>896</v>
      </c>
      <c r="M204" s="250" t="s">
        <v>897</v>
      </c>
      <c r="N204" s="250" t="s">
        <v>898</v>
      </c>
      <c r="O204" s="250" t="s">
        <v>899</v>
      </c>
      <c r="P204" s="250" t="s">
        <v>900</v>
      </c>
      <c r="Q204" s="250" t="s">
        <v>901</v>
      </c>
      <c r="R204" s="250" t="s">
        <v>902</v>
      </c>
      <c r="S204" s="250" t="s">
        <v>903</v>
      </c>
      <c r="T204" s="250" t="s">
        <v>904</v>
      </c>
      <c r="U204" s="250" t="s">
        <v>905</v>
      </c>
      <c r="V204" s="152" t="s">
        <v>906</v>
      </c>
      <c r="W204" s="153" t="s">
        <v>907</v>
      </c>
      <c r="X204" s="153" t="s">
        <v>908</v>
      </c>
      <c r="Y204" s="153" t="s">
        <v>909</v>
      </c>
      <c r="Z204" s="153" t="s">
        <v>910</v>
      </c>
      <c r="AA204" s="153" t="s">
        <v>911</v>
      </c>
      <c r="AB204" s="153" t="s">
        <v>912</v>
      </c>
      <c r="AC204" s="154" t="s">
        <v>913</v>
      </c>
    </row>
    <row r="205" spans="1:30" s="380" customFormat="1" x14ac:dyDescent="0.25">
      <c r="A205" s="93" t="s">
        <v>409</v>
      </c>
      <c r="B205" s="568" t="s">
        <v>410</v>
      </c>
      <c r="C205" s="194" t="s">
        <v>963</v>
      </c>
      <c r="D205" s="214"/>
      <c r="E205" s="183"/>
      <c r="F205" s="771">
        <v>6</v>
      </c>
      <c r="G205" s="772">
        <v>30</v>
      </c>
      <c r="H205" s="772">
        <v>30</v>
      </c>
      <c r="I205" s="773"/>
      <c r="J205" s="782">
        <f>SUM(G205:I205)</f>
        <v>60</v>
      </c>
      <c r="K205" s="664" t="s">
        <v>1152</v>
      </c>
      <c r="L205" s="182"/>
      <c r="M205" s="182"/>
      <c r="N205" s="182"/>
      <c r="O205" s="182"/>
      <c r="P205" s="182"/>
      <c r="Q205" s="182"/>
      <c r="R205" s="276"/>
      <c r="S205" s="214"/>
      <c r="T205" s="182"/>
      <c r="U205" s="183"/>
      <c r="V205" s="206"/>
      <c r="W205" s="182"/>
      <c r="X205" s="182"/>
      <c r="Y205" s="182"/>
      <c r="Z205" s="182"/>
      <c r="AA205" s="182"/>
      <c r="AB205" s="182"/>
      <c r="AC205" s="183"/>
    </row>
    <row r="206" spans="1:30" s="781" customFormat="1" x14ac:dyDescent="0.25">
      <c r="A206" s="93" t="s">
        <v>412</v>
      </c>
      <c r="B206" s="568" t="s">
        <v>413</v>
      </c>
      <c r="C206" s="194" t="s">
        <v>963</v>
      </c>
      <c r="D206" s="353"/>
      <c r="E206" s="354"/>
      <c r="F206" s="334">
        <v>6</v>
      </c>
      <c r="G206" s="335">
        <v>30</v>
      </c>
      <c r="H206" s="335">
        <v>30</v>
      </c>
      <c r="I206" s="335"/>
      <c r="J206" s="336">
        <f>SUM(G206:I206)</f>
        <v>60</v>
      </c>
      <c r="K206" s="353"/>
      <c r="L206" s="804"/>
      <c r="M206" s="804"/>
      <c r="N206" s="804"/>
      <c r="O206" s="804"/>
      <c r="P206" s="804"/>
      <c r="Q206" s="804"/>
      <c r="R206" s="805"/>
      <c r="S206" s="353"/>
      <c r="T206" s="804"/>
      <c r="U206" s="354"/>
      <c r="V206" s="806"/>
      <c r="W206" s="804"/>
      <c r="X206" s="804"/>
      <c r="Y206" s="804"/>
      <c r="Z206" s="804"/>
      <c r="AA206" s="804"/>
      <c r="AB206" s="804"/>
      <c r="AC206" s="354"/>
    </row>
    <row r="207" spans="1:30" s="781" customFormat="1" x14ac:dyDescent="0.25">
      <c r="A207" s="93" t="s">
        <v>415</v>
      </c>
      <c r="B207" s="568" t="s">
        <v>416</v>
      </c>
      <c r="C207" s="194" t="s">
        <v>963</v>
      </c>
      <c r="D207" s="353"/>
      <c r="E207" s="354"/>
      <c r="F207" s="334">
        <v>6</v>
      </c>
      <c r="G207" s="335">
        <v>30</v>
      </c>
      <c r="H207" s="335">
        <v>30</v>
      </c>
      <c r="I207" s="784"/>
      <c r="J207" s="336">
        <f>SUM(G207:I207)</f>
        <v>60</v>
      </c>
      <c r="K207" s="353"/>
      <c r="L207" s="804"/>
      <c r="M207" s="804"/>
      <c r="N207" s="804"/>
      <c r="O207" s="804"/>
      <c r="P207" s="804"/>
      <c r="Q207" s="804"/>
      <c r="R207" s="805"/>
      <c r="S207" s="353"/>
      <c r="T207" s="804"/>
      <c r="U207" s="354"/>
      <c r="V207" s="806"/>
      <c r="W207" s="804"/>
      <c r="X207" s="804"/>
      <c r="Y207" s="804"/>
      <c r="Z207" s="804"/>
      <c r="AA207" s="804"/>
      <c r="AB207" s="804"/>
      <c r="AC207" s="354"/>
    </row>
    <row r="208" spans="1:30" s="781" customFormat="1" x14ac:dyDescent="0.25">
      <c r="A208" s="93" t="s">
        <v>418</v>
      </c>
      <c r="B208" s="568" t="s">
        <v>793</v>
      </c>
      <c r="C208" s="194" t="s">
        <v>964</v>
      </c>
      <c r="D208" s="353"/>
      <c r="E208" s="354"/>
      <c r="F208" s="334">
        <v>3</v>
      </c>
      <c r="G208" s="335">
        <v>15</v>
      </c>
      <c r="H208" s="335">
        <v>15</v>
      </c>
      <c r="I208" s="335"/>
      <c r="J208" s="336">
        <f>SUM(G208:I208)</f>
        <v>30</v>
      </c>
      <c r="K208" s="353"/>
      <c r="L208" s="804"/>
      <c r="M208" s="804"/>
      <c r="N208" s="804"/>
      <c r="O208" s="804"/>
      <c r="P208" s="804"/>
      <c r="Q208" s="804"/>
      <c r="R208" s="805"/>
      <c r="S208" s="353"/>
      <c r="T208" s="804"/>
      <c r="U208" s="354"/>
      <c r="V208" s="806"/>
      <c r="W208" s="804"/>
      <c r="X208" s="804"/>
      <c r="Y208" s="804"/>
      <c r="Z208" s="804"/>
      <c r="AA208" s="804"/>
      <c r="AB208" s="804"/>
      <c r="AC208" s="354"/>
    </row>
    <row r="209" spans="1:29" s="781" customFormat="1" x14ac:dyDescent="0.25">
      <c r="A209" s="93" t="s">
        <v>419</v>
      </c>
      <c r="B209" s="568" t="s">
        <v>672</v>
      </c>
      <c r="C209" s="194" t="s">
        <v>964</v>
      </c>
      <c r="D209" s="353"/>
      <c r="E209" s="354"/>
      <c r="F209" s="334">
        <v>3</v>
      </c>
      <c r="G209" s="335">
        <v>15</v>
      </c>
      <c r="H209" s="335">
        <v>15</v>
      </c>
      <c r="I209" s="335"/>
      <c r="J209" s="336">
        <f>SUM(G209:I209)</f>
        <v>30</v>
      </c>
      <c r="K209" s="353"/>
      <c r="L209" s="804"/>
      <c r="M209" s="804"/>
      <c r="N209" s="804"/>
      <c r="O209" s="804"/>
      <c r="P209" s="804"/>
      <c r="Q209" s="804"/>
      <c r="R209" s="805"/>
      <c r="S209" s="353"/>
      <c r="T209" s="804"/>
      <c r="U209" s="354"/>
      <c r="V209" s="806"/>
      <c r="W209" s="804"/>
      <c r="X209" s="804"/>
      <c r="Y209" s="804"/>
      <c r="Z209" s="804"/>
      <c r="AA209" s="804"/>
      <c r="AB209" s="804"/>
      <c r="AC209" s="354"/>
    </row>
    <row r="210" spans="1:29" s="380" customFormat="1" x14ac:dyDescent="0.25">
      <c r="A210" s="93" t="s">
        <v>0</v>
      </c>
      <c r="B210" s="571" t="s">
        <v>13</v>
      </c>
      <c r="C210" s="194"/>
      <c r="D210" s="148"/>
      <c r="E210" s="192"/>
      <c r="F210" s="334"/>
      <c r="G210" s="335"/>
      <c r="H210" s="335"/>
      <c r="I210" s="335"/>
      <c r="J210" s="336"/>
      <c r="K210" s="148"/>
      <c r="L210" s="149"/>
      <c r="M210" s="149"/>
      <c r="N210" s="149"/>
      <c r="O210" s="149"/>
      <c r="P210" s="149"/>
      <c r="Q210" s="149"/>
      <c r="R210" s="345"/>
      <c r="S210" s="148"/>
      <c r="T210" s="149"/>
      <c r="U210" s="192"/>
      <c r="V210" s="355"/>
      <c r="W210" s="149"/>
      <c r="X210" s="149"/>
      <c r="Y210" s="149"/>
      <c r="Z210" s="149"/>
      <c r="AA210" s="149"/>
      <c r="AB210" s="149"/>
      <c r="AC210" s="192"/>
    </row>
    <row r="211" spans="1:29" s="380" customFormat="1" x14ac:dyDescent="0.25">
      <c r="A211" s="93" t="s">
        <v>102</v>
      </c>
      <c r="B211" s="567" t="s">
        <v>103</v>
      </c>
      <c r="C211" s="194" t="s">
        <v>965</v>
      </c>
      <c r="D211" s="148"/>
      <c r="E211" s="192"/>
      <c r="F211" s="334">
        <v>2</v>
      </c>
      <c r="G211" s="335">
        <v>1</v>
      </c>
      <c r="H211" s="335">
        <v>30</v>
      </c>
      <c r="I211" s="335"/>
      <c r="J211" s="336">
        <f>SUM(G211:I211)</f>
        <v>31</v>
      </c>
      <c r="K211" s="148"/>
      <c r="L211" s="149"/>
      <c r="M211" s="149"/>
      <c r="N211" s="149"/>
      <c r="O211" s="149"/>
      <c r="P211" s="149"/>
      <c r="Q211" s="149"/>
      <c r="R211" s="345"/>
      <c r="S211" s="148"/>
      <c r="T211" s="149"/>
      <c r="U211" s="192"/>
      <c r="V211" s="355"/>
      <c r="W211" s="149"/>
      <c r="X211" s="149"/>
      <c r="Y211" s="149"/>
      <c r="Z211" s="149"/>
      <c r="AA211" s="149"/>
      <c r="AB211" s="149"/>
      <c r="AC211" s="192"/>
    </row>
    <row r="212" spans="1:29" s="380" customFormat="1" x14ac:dyDescent="0.25">
      <c r="A212" s="93" t="s">
        <v>104</v>
      </c>
      <c r="B212" s="568" t="s">
        <v>890</v>
      </c>
      <c r="C212" s="194" t="s">
        <v>965</v>
      </c>
      <c r="D212" s="148"/>
      <c r="E212" s="192"/>
      <c r="F212" s="334">
        <v>2</v>
      </c>
      <c r="G212" s="335"/>
      <c r="H212" s="335">
        <v>20</v>
      </c>
      <c r="I212" s="335"/>
      <c r="J212" s="336">
        <f>SUM(G212:I212)</f>
        <v>20</v>
      </c>
      <c r="K212" s="148"/>
      <c r="L212" s="149"/>
      <c r="M212" s="149"/>
      <c r="N212" s="149"/>
      <c r="O212" s="149"/>
      <c r="P212" s="149"/>
      <c r="Q212" s="149"/>
      <c r="R212" s="345"/>
      <c r="S212" s="148"/>
      <c r="T212" s="149"/>
      <c r="U212" s="192"/>
      <c r="V212" s="355"/>
      <c r="W212" s="149"/>
      <c r="X212" s="149"/>
      <c r="Y212" s="149"/>
      <c r="Z212" s="149"/>
      <c r="AA212" s="149"/>
      <c r="AB212" s="149"/>
      <c r="AC212" s="192"/>
    </row>
    <row r="213" spans="1:29" s="380" customFormat="1" ht="11" thickBot="1" x14ac:dyDescent="0.3">
      <c r="A213" s="93" t="s">
        <v>105</v>
      </c>
      <c r="B213" s="567" t="s">
        <v>62</v>
      </c>
      <c r="C213" s="194" t="s">
        <v>965</v>
      </c>
      <c r="D213" s="150"/>
      <c r="E213" s="213"/>
      <c r="F213" s="334">
        <v>2</v>
      </c>
      <c r="G213" s="399"/>
      <c r="H213" s="399">
        <v>20</v>
      </c>
      <c r="I213" s="399"/>
      <c r="J213" s="703">
        <f>SUM(G213:I213)</f>
        <v>20</v>
      </c>
      <c r="K213" s="150"/>
      <c r="L213" s="151"/>
      <c r="M213" s="151"/>
      <c r="N213" s="151"/>
      <c r="O213" s="151"/>
      <c r="P213" s="151"/>
      <c r="Q213" s="151"/>
      <c r="R213" s="375"/>
      <c r="S213" s="150"/>
      <c r="T213" s="151"/>
      <c r="U213" s="213"/>
      <c r="V213" s="212"/>
      <c r="W213" s="151"/>
      <c r="X213" s="151"/>
      <c r="Y213" s="151"/>
      <c r="Z213" s="151"/>
      <c r="AA213" s="151"/>
      <c r="AB213" s="151"/>
      <c r="AC213" s="213"/>
    </row>
    <row r="214" spans="1:29" s="380" customFormat="1" ht="11" thickBot="1" x14ac:dyDescent="0.3">
      <c r="A214" s="572" t="s">
        <v>0</v>
      </c>
      <c r="B214" s="572"/>
      <c r="C214" s="405"/>
      <c r="D214" s="85"/>
      <c r="E214" s="85"/>
      <c r="F214" s="744">
        <f>SUM(F205:F209,F211:F213)</f>
        <v>30</v>
      </c>
      <c r="G214" s="785">
        <f>SUM(G205:G209,G211:G213)</f>
        <v>121</v>
      </c>
      <c r="H214" s="785">
        <f t="shared" ref="H214:I214" si="5">SUM(H205:H209,H211:H213)</f>
        <v>190</v>
      </c>
      <c r="I214" s="785">
        <f t="shared" si="5"/>
        <v>0</v>
      </c>
      <c r="J214" s="746">
        <f>SUM(J205:J209,J212:J213)</f>
        <v>280</v>
      </c>
      <c r="K214" s="85"/>
      <c r="L214" s="85"/>
      <c r="M214" s="85"/>
      <c r="N214" s="85"/>
      <c r="O214" s="85"/>
      <c r="P214" s="85"/>
      <c r="Q214" s="85"/>
      <c r="R214" s="85"/>
      <c r="S214" s="85"/>
      <c r="T214" s="85"/>
      <c r="U214" s="85"/>
      <c r="V214" s="85"/>
      <c r="W214" s="85"/>
      <c r="X214" s="85"/>
      <c r="Y214" s="85"/>
      <c r="Z214" s="85"/>
      <c r="AA214" s="85"/>
      <c r="AB214" s="85"/>
      <c r="AC214" s="85"/>
    </row>
    <row r="215" spans="1:29" s="380" customFormat="1" x14ac:dyDescent="0.25">
      <c r="A215" s="572"/>
      <c r="B215" s="572"/>
      <c r="C215" s="405"/>
      <c r="D215" s="85"/>
      <c r="E215" s="85"/>
      <c r="F215" s="572"/>
      <c r="G215" s="592"/>
      <c r="H215" s="592"/>
      <c r="I215" s="648"/>
      <c r="J215" s="592"/>
      <c r="K215" s="85"/>
      <c r="L215" s="85"/>
      <c r="M215" s="85"/>
      <c r="N215" s="85"/>
      <c r="O215" s="85"/>
      <c r="P215" s="85"/>
      <c r="Q215" s="85"/>
      <c r="R215" s="85"/>
      <c r="S215" s="85"/>
      <c r="T215" s="85"/>
      <c r="U215" s="85"/>
      <c r="V215" s="85"/>
      <c r="W215" s="85"/>
      <c r="X215" s="85"/>
      <c r="Y215" s="85"/>
      <c r="Z215" s="85"/>
      <c r="AA215" s="85"/>
      <c r="AB215" s="85"/>
      <c r="AC215" s="85"/>
    </row>
    <row r="216" spans="1:29" s="380" customFormat="1" ht="11" thickBot="1" x14ac:dyDescent="0.3">
      <c r="A216" s="572"/>
      <c r="B216" s="572"/>
      <c r="C216" s="405"/>
      <c r="D216" s="85"/>
      <c r="E216" s="85"/>
      <c r="F216" s="572"/>
      <c r="G216" s="592"/>
      <c r="H216" s="592"/>
      <c r="I216" s="648"/>
      <c r="J216" s="592"/>
      <c r="K216" s="85"/>
      <c r="L216" s="85"/>
      <c r="M216" s="85"/>
      <c r="N216" s="85"/>
      <c r="O216" s="85"/>
      <c r="P216" s="85"/>
      <c r="Q216" s="85"/>
      <c r="R216" s="85"/>
      <c r="S216" s="85"/>
      <c r="T216" s="85"/>
      <c r="U216" s="85"/>
      <c r="V216" s="85"/>
      <c r="W216" s="85"/>
      <c r="X216" s="85"/>
      <c r="Y216" s="85"/>
      <c r="Z216" s="85"/>
      <c r="AA216" s="85"/>
      <c r="AB216" s="85"/>
      <c r="AC216" s="85"/>
    </row>
    <row r="217" spans="1:29" s="380" customFormat="1" ht="21.5" thickBot="1" x14ac:dyDescent="0.3">
      <c r="A217" s="565"/>
      <c r="B217" s="572" t="s">
        <v>106</v>
      </c>
      <c r="C217" s="381"/>
      <c r="D217" s="138" t="s">
        <v>1025</v>
      </c>
      <c r="E217" s="172" t="s">
        <v>1026</v>
      </c>
      <c r="F217" s="331" t="s">
        <v>1</v>
      </c>
      <c r="G217" s="332" t="s">
        <v>2</v>
      </c>
      <c r="H217" s="332" t="s">
        <v>3</v>
      </c>
      <c r="I217" s="332" t="s">
        <v>4</v>
      </c>
      <c r="J217" s="333" t="s">
        <v>5</v>
      </c>
      <c r="K217" s="1" t="s">
        <v>895</v>
      </c>
      <c r="L217" s="250" t="s">
        <v>896</v>
      </c>
      <c r="M217" s="250" t="s">
        <v>897</v>
      </c>
      <c r="N217" s="250" t="s">
        <v>898</v>
      </c>
      <c r="O217" s="250" t="s">
        <v>899</v>
      </c>
      <c r="P217" s="250" t="s">
        <v>900</v>
      </c>
      <c r="Q217" s="250" t="s">
        <v>901</v>
      </c>
      <c r="R217" s="250" t="s">
        <v>902</v>
      </c>
      <c r="S217" s="250" t="s">
        <v>903</v>
      </c>
      <c r="T217" s="250" t="s">
        <v>904</v>
      </c>
      <c r="U217" s="250" t="s">
        <v>905</v>
      </c>
      <c r="V217" s="152" t="s">
        <v>906</v>
      </c>
      <c r="W217" s="153" t="s">
        <v>907</v>
      </c>
      <c r="X217" s="153" t="s">
        <v>908</v>
      </c>
      <c r="Y217" s="153" t="s">
        <v>909</v>
      </c>
      <c r="Z217" s="153" t="s">
        <v>910</v>
      </c>
      <c r="AA217" s="153" t="s">
        <v>911</v>
      </c>
      <c r="AB217" s="153" t="s">
        <v>912</v>
      </c>
      <c r="AC217" s="154" t="s">
        <v>913</v>
      </c>
    </row>
    <row r="218" spans="1:29" s="380" customFormat="1" x14ac:dyDescent="0.25">
      <c r="A218" s="93" t="s">
        <v>422</v>
      </c>
      <c r="B218" s="568" t="s">
        <v>675</v>
      </c>
      <c r="C218" s="194" t="s">
        <v>963</v>
      </c>
      <c r="D218" s="214"/>
      <c r="E218" s="183"/>
      <c r="F218" s="771">
        <v>6</v>
      </c>
      <c r="G218" s="413">
        <v>30</v>
      </c>
      <c r="H218" s="413">
        <v>30</v>
      </c>
      <c r="I218" s="413"/>
      <c r="J218" s="661">
        <f>SUM(G218:I218)</f>
        <v>60</v>
      </c>
      <c r="K218" s="664" t="s">
        <v>1152</v>
      </c>
      <c r="L218" s="182"/>
      <c r="M218" s="182"/>
      <c r="N218" s="182"/>
      <c r="O218" s="182"/>
      <c r="P218" s="182"/>
      <c r="Q218" s="182"/>
      <c r="R218" s="276"/>
      <c r="S218" s="214"/>
      <c r="T218" s="182"/>
      <c r="U218" s="183"/>
      <c r="V218" s="206"/>
      <c r="W218" s="182"/>
      <c r="X218" s="182"/>
      <c r="Y218" s="182"/>
      <c r="Z218" s="182"/>
      <c r="AA218" s="182"/>
      <c r="AB218" s="182"/>
      <c r="AC218" s="183"/>
    </row>
    <row r="219" spans="1:29" s="380" customFormat="1" x14ac:dyDescent="0.25">
      <c r="A219" s="93" t="s">
        <v>424</v>
      </c>
      <c r="B219" s="568" t="s">
        <v>425</v>
      </c>
      <c r="C219" s="194" t="s">
        <v>963</v>
      </c>
      <c r="D219" s="148"/>
      <c r="E219" s="192"/>
      <c r="F219" s="334">
        <v>6</v>
      </c>
      <c r="G219" s="335">
        <v>25</v>
      </c>
      <c r="H219" s="335">
        <v>25</v>
      </c>
      <c r="I219" s="335">
        <v>10</v>
      </c>
      <c r="J219" s="587">
        <f>SUM(G219:I219)</f>
        <v>60</v>
      </c>
      <c r="K219" s="278"/>
      <c r="L219" s="156"/>
      <c r="M219" s="156"/>
      <c r="N219" s="156"/>
      <c r="O219" s="156"/>
      <c r="P219" s="156"/>
      <c r="Q219" s="156"/>
      <c r="R219" s="280"/>
      <c r="S219" s="278"/>
      <c r="T219" s="156"/>
      <c r="U219" s="282"/>
      <c r="V219" s="299"/>
      <c r="W219" s="156"/>
      <c r="X219" s="156"/>
      <c r="Y219" s="156"/>
      <c r="Z219" s="156"/>
      <c r="AA219" s="156"/>
      <c r="AB219" s="156"/>
      <c r="AC219" s="282"/>
    </row>
    <row r="220" spans="1:29" s="380" customFormat="1" x14ac:dyDescent="0.25">
      <c r="A220" s="93" t="s">
        <v>427</v>
      </c>
      <c r="B220" s="568" t="s">
        <v>428</v>
      </c>
      <c r="C220" s="194" t="s">
        <v>963</v>
      </c>
      <c r="D220" s="148"/>
      <c r="E220" s="192"/>
      <c r="F220" s="334">
        <v>6</v>
      </c>
      <c r="G220" s="335">
        <v>30</v>
      </c>
      <c r="H220" s="335">
        <v>30</v>
      </c>
      <c r="I220" s="335"/>
      <c r="J220" s="587">
        <f>SUM(G220:I220)</f>
        <v>60</v>
      </c>
      <c r="K220" s="278"/>
      <c r="L220" s="156"/>
      <c r="M220" s="156"/>
      <c r="N220" s="156"/>
      <c r="O220" s="156"/>
      <c r="P220" s="156"/>
      <c r="Q220" s="156"/>
      <c r="R220" s="280"/>
      <c r="S220" s="278"/>
      <c r="T220" s="156"/>
      <c r="U220" s="282"/>
      <c r="V220" s="299"/>
      <c r="W220" s="156"/>
      <c r="X220" s="156"/>
      <c r="Y220" s="156"/>
      <c r="Z220" s="156"/>
      <c r="AA220" s="156"/>
      <c r="AB220" s="156"/>
      <c r="AC220" s="282"/>
    </row>
    <row r="221" spans="1:29" s="380" customFormat="1" x14ac:dyDescent="0.25">
      <c r="A221" s="93" t="s">
        <v>430</v>
      </c>
      <c r="B221" s="568" t="s">
        <v>1170</v>
      </c>
      <c r="C221" s="194" t="s">
        <v>964</v>
      </c>
      <c r="D221" s="148"/>
      <c r="E221" s="192"/>
      <c r="F221" s="334">
        <v>3</v>
      </c>
      <c r="G221" s="335">
        <v>15</v>
      </c>
      <c r="H221" s="335">
        <v>15</v>
      </c>
      <c r="I221" s="335"/>
      <c r="J221" s="587">
        <f>SUM(G221:I221)</f>
        <v>30</v>
      </c>
      <c r="K221" s="278"/>
      <c r="L221" s="156"/>
      <c r="M221" s="156"/>
      <c r="N221" s="156"/>
      <c r="O221" s="156"/>
      <c r="P221" s="156"/>
      <c r="Q221" s="156"/>
      <c r="R221" s="280"/>
      <c r="S221" s="278"/>
      <c r="T221" s="156"/>
      <c r="U221" s="282"/>
      <c r="V221" s="299"/>
      <c r="W221" s="156"/>
      <c r="X221" s="156"/>
      <c r="Y221" s="156"/>
      <c r="Z221" s="156"/>
      <c r="AA221" s="156"/>
      <c r="AB221" s="156"/>
      <c r="AC221" s="282"/>
    </row>
    <row r="222" spans="1:29" s="380" customFormat="1" x14ac:dyDescent="0.25">
      <c r="A222" s="93" t="s">
        <v>431</v>
      </c>
      <c r="B222" s="568" t="s">
        <v>1171</v>
      </c>
      <c r="C222" s="194" t="s">
        <v>964</v>
      </c>
      <c r="D222" s="148"/>
      <c r="E222" s="192"/>
      <c r="F222" s="334">
        <v>3</v>
      </c>
      <c r="G222" s="335">
        <v>15</v>
      </c>
      <c r="H222" s="335">
        <v>15</v>
      </c>
      <c r="I222" s="335"/>
      <c r="J222" s="587">
        <f>SUM(G222:I222)</f>
        <v>30</v>
      </c>
      <c r="K222" s="278"/>
      <c r="L222" s="156"/>
      <c r="M222" s="156"/>
      <c r="N222" s="156"/>
      <c r="O222" s="156"/>
      <c r="P222" s="156"/>
      <c r="Q222" s="156"/>
      <c r="R222" s="280"/>
      <c r="S222" s="278"/>
      <c r="T222" s="156"/>
      <c r="U222" s="282"/>
      <c r="V222" s="299"/>
      <c r="W222" s="156"/>
      <c r="X222" s="156"/>
      <c r="Y222" s="156"/>
      <c r="Z222" s="156"/>
      <c r="AA222" s="156"/>
      <c r="AB222" s="156"/>
      <c r="AC222" s="282"/>
    </row>
    <row r="223" spans="1:29" s="380" customFormat="1" x14ac:dyDescent="0.25">
      <c r="A223" s="93" t="s">
        <v>0</v>
      </c>
      <c r="B223" s="571" t="s">
        <v>13</v>
      </c>
      <c r="C223" s="194"/>
      <c r="D223" s="148"/>
      <c r="E223" s="192"/>
      <c r="F223" s="334" t="s">
        <v>0</v>
      </c>
      <c r="G223" s="335" t="s">
        <v>0</v>
      </c>
      <c r="H223" s="335" t="s">
        <v>0</v>
      </c>
      <c r="I223" s="335" t="s">
        <v>0</v>
      </c>
      <c r="J223" s="587"/>
      <c r="K223" s="278"/>
      <c r="L223" s="156"/>
      <c r="M223" s="156"/>
      <c r="N223" s="156"/>
      <c r="O223" s="156"/>
      <c r="P223" s="156"/>
      <c r="Q223" s="156"/>
      <c r="R223" s="280"/>
      <c r="S223" s="278"/>
      <c r="T223" s="156"/>
      <c r="U223" s="282"/>
      <c r="V223" s="299"/>
      <c r="W223" s="156"/>
      <c r="X223" s="156"/>
      <c r="Y223" s="156"/>
      <c r="Z223" s="156"/>
      <c r="AA223" s="156"/>
      <c r="AB223" s="156"/>
      <c r="AC223" s="282"/>
    </row>
    <row r="224" spans="1:29" s="380" customFormat="1" x14ac:dyDescent="0.25">
      <c r="A224" s="93" t="s">
        <v>123</v>
      </c>
      <c r="B224" s="567" t="s">
        <v>124</v>
      </c>
      <c r="C224" s="194" t="s">
        <v>965</v>
      </c>
      <c r="D224" s="148"/>
      <c r="E224" s="192"/>
      <c r="F224" s="334">
        <v>2</v>
      </c>
      <c r="G224" s="335">
        <v>1</v>
      </c>
      <c r="H224" s="335">
        <v>30</v>
      </c>
      <c r="I224" s="335"/>
      <c r="J224" s="336">
        <f>SUM(G224:I224)</f>
        <v>31</v>
      </c>
      <c r="K224" s="278"/>
      <c r="L224" s="156"/>
      <c r="M224" s="156"/>
      <c r="N224" s="156"/>
      <c r="O224" s="156"/>
      <c r="P224" s="156"/>
      <c r="Q224" s="156"/>
      <c r="R224" s="280"/>
      <c r="S224" s="278"/>
      <c r="T224" s="156"/>
      <c r="U224" s="282"/>
      <c r="V224" s="299"/>
      <c r="W224" s="156"/>
      <c r="X224" s="156"/>
      <c r="Y224" s="156"/>
      <c r="Z224" s="156"/>
      <c r="AA224" s="156"/>
      <c r="AB224" s="156"/>
      <c r="AC224" s="282"/>
    </row>
    <row r="225" spans="1:29" s="380" customFormat="1" x14ac:dyDescent="0.25">
      <c r="A225" s="93" t="s">
        <v>1158</v>
      </c>
      <c r="B225" s="568" t="s">
        <v>605</v>
      </c>
      <c r="C225" s="380" t="s">
        <v>965</v>
      </c>
      <c r="D225" s="148"/>
      <c r="E225" s="192"/>
      <c r="F225" s="334">
        <v>5</v>
      </c>
      <c r="G225" s="335"/>
      <c r="H225" s="335"/>
      <c r="I225" s="335"/>
      <c r="J225" s="336">
        <f>SUM(G225:I225)</f>
        <v>0</v>
      </c>
      <c r="K225" s="278" t="s">
        <v>943</v>
      </c>
      <c r="L225" s="156"/>
      <c r="M225" s="156"/>
      <c r="N225" s="156"/>
      <c r="O225" s="156"/>
      <c r="P225" s="156"/>
      <c r="Q225" s="156"/>
      <c r="R225" s="280"/>
      <c r="S225" s="278"/>
      <c r="T225" s="156"/>
      <c r="U225" s="282"/>
      <c r="V225" s="299"/>
      <c r="W225" s="156"/>
      <c r="X225" s="156"/>
      <c r="Y225" s="156"/>
      <c r="Z225" s="156"/>
      <c r="AA225" s="156"/>
      <c r="AB225" s="156"/>
      <c r="AC225" s="282"/>
    </row>
    <row r="226" spans="1:29" s="380" customFormat="1" ht="11" thickBot="1" x14ac:dyDescent="0.3">
      <c r="A226" s="93" t="s">
        <v>125</v>
      </c>
      <c r="B226" s="567" t="s">
        <v>19</v>
      </c>
      <c r="C226" s="194" t="s">
        <v>965</v>
      </c>
      <c r="D226" s="150"/>
      <c r="E226" s="213"/>
      <c r="F226" s="578">
        <v>2</v>
      </c>
      <c r="G226" s="786"/>
      <c r="H226" s="786">
        <v>20</v>
      </c>
      <c r="I226" s="786"/>
      <c r="J226" s="787">
        <f>SUM(G226:I226)</f>
        <v>20</v>
      </c>
      <c r="K226" s="150"/>
      <c r="L226" s="326"/>
      <c r="M226" s="326"/>
      <c r="N226" s="326"/>
      <c r="O226" s="326"/>
      <c r="P226" s="326"/>
      <c r="Q226" s="326"/>
      <c r="R226" s="328"/>
      <c r="S226" s="150"/>
      <c r="T226" s="326"/>
      <c r="U226" s="329"/>
      <c r="V226" s="330"/>
      <c r="W226" s="326"/>
      <c r="X226" s="326"/>
      <c r="Y226" s="326"/>
      <c r="Z226" s="326"/>
      <c r="AA226" s="326"/>
      <c r="AB226" s="326"/>
      <c r="AC226" s="329"/>
    </row>
    <row r="227" spans="1:29" s="380" customFormat="1" ht="11" thickBot="1" x14ac:dyDescent="0.3">
      <c r="A227" s="572" t="s">
        <v>0</v>
      </c>
      <c r="B227" s="572"/>
      <c r="C227" s="405"/>
      <c r="D227" s="85"/>
      <c r="E227" s="85"/>
      <c r="F227" s="744">
        <f>SUM(F218:F222,F224:F226)</f>
        <v>33</v>
      </c>
      <c r="G227" s="745">
        <f>SUM(G218:G222,G224:G226)</f>
        <v>116</v>
      </c>
      <c r="H227" s="745">
        <f>SUM(H218:H222,H224:H226)</f>
        <v>165</v>
      </c>
      <c r="I227" s="745">
        <f>SUM(I218:I222,I224:I226)</f>
        <v>10</v>
      </c>
      <c r="J227" s="746">
        <f>SUM(J218:J222,J224:J226)</f>
        <v>291</v>
      </c>
    </row>
    <row r="228" spans="1:29" s="380" customFormat="1" x14ac:dyDescent="0.25">
      <c r="A228" s="170"/>
      <c r="B228" s="170"/>
      <c r="D228" s="85"/>
      <c r="E228" s="85"/>
      <c r="F228" s="170"/>
      <c r="G228" s="170"/>
      <c r="H228" s="170"/>
      <c r="I228" s="170"/>
      <c r="J228" s="170"/>
    </row>
    <row r="229" spans="1:29" x14ac:dyDescent="0.25">
      <c r="A229" s="2"/>
      <c r="B229" s="2"/>
      <c r="F229" s="2"/>
      <c r="G229" s="2"/>
      <c r="H229" s="2"/>
      <c r="I229" s="2"/>
      <c r="J229" s="2"/>
    </row>
    <row r="230" spans="1:29" x14ac:dyDescent="0.25">
      <c r="A230" s="2"/>
      <c r="B230" s="2"/>
      <c r="F230" s="2"/>
      <c r="G230" s="2"/>
      <c r="H230" s="2"/>
      <c r="I230" s="2"/>
      <c r="J230" s="2"/>
    </row>
    <row r="231" spans="1:29" x14ac:dyDescent="0.25">
      <c r="A231" s="2"/>
      <c r="B231" s="2"/>
      <c r="F231" s="2"/>
      <c r="G231" s="2"/>
      <c r="H231" s="2"/>
      <c r="I231" s="2"/>
      <c r="J231" s="2"/>
    </row>
    <row r="232" spans="1:29" x14ac:dyDescent="0.25">
      <c r="A232" s="2"/>
      <c r="B232" s="2"/>
      <c r="F232" s="2"/>
      <c r="G232" s="2"/>
      <c r="H232" s="2"/>
      <c r="I232" s="2"/>
      <c r="J232" s="2"/>
    </row>
    <row r="233" spans="1:29" x14ac:dyDescent="0.25">
      <c r="A233" s="2"/>
      <c r="B233" s="2"/>
      <c r="F233" s="2"/>
      <c r="G233" s="2"/>
      <c r="H233" s="2"/>
      <c r="I233" s="2"/>
      <c r="J233" s="2"/>
    </row>
    <row r="234" spans="1:29" x14ac:dyDescent="0.25">
      <c r="A234" s="2"/>
      <c r="B234" s="2"/>
      <c r="F234" s="2"/>
      <c r="G234" s="2"/>
      <c r="H234" s="2"/>
      <c r="I234" s="2"/>
      <c r="J234" s="2"/>
    </row>
    <row r="235" spans="1:29" x14ac:dyDescent="0.25">
      <c r="A235" s="2"/>
      <c r="B235" s="2"/>
    </row>
    <row r="236" spans="1:29" x14ac:dyDescent="0.25">
      <c r="A236" s="2"/>
      <c r="B236" s="2"/>
    </row>
    <row r="237" spans="1:29" x14ac:dyDescent="0.25">
      <c r="A237" s="2"/>
      <c r="B237" s="2"/>
    </row>
    <row r="238" spans="1:29" x14ac:dyDescent="0.25">
      <c r="A238" s="2"/>
      <c r="B238" s="2"/>
    </row>
    <row r="239" spans="1:29" x14ac:dyDescent="0.25">
      <c r="A239" s="2"/>
      <c r="B239" s="2"/>
    </row>
    <row r="240" spans="1:29"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row r="503" spans="1:2" x14ac:dyDescent="0.25">
      <c r="A503" s="2"/>
      <c r="B503" s="2"/>
    </row>
    <row r="504" spans="1:2" x14ac:dyDescent="0.25">
      <c r="A504" s="2"/>
      <c r="B504" s="2"/>
    </row>
    <row r="505" spans="1:2" x14ac:dyDescent="0.25">
      <c r="A505" s="2"/>
      <c r="B505" s="2"/>
    </row>
    <row r="506" spans="1:2" x14ac:dyDescent="0.25">
      <c r="A506" s="2"/>
      <c r="B506" s="2"/>
    </row>
    <row r="507" spans="1:2" x14ac:dyDescent="0.25">
      <c r="A507" s="2"/>
      <c r="B507" s="2"/>
    </row>
    <row r="508" spans="1:2" x14ac:dyDescent="0.25">
      <c r="A508" s="2"/>
      <c r="B508" s="2"/>
    </row>
    <row r="509" spans="1:2" x14ac:dyDescent="0.25">
      <c r="A509" s="2"/>
      <c r="B509" s="2"/>
    </row>
    <row r="510" spans="1:2" x14ac:dyDescent="0.25">
      <c r="A510" s="2"/>
      <c r="B510" s="2"/>
    </row>
    <row r="511" spans="1:2" x14ac:dyDescent="0.25">
      <c r="A511" s="2"/>
      <c r="B511" s="2"/>
    </row>
    <row r="512" spans="1:2" x14ac:dyDescent="0.25">
      <c r="A512" s="2"/>
      <c r="B512" s="2"/>
    </row>
    <row r="513" spans="1:2" x14ac:dyDescent="0.25">
      <c r="A513" s="2"/>
      <c r="B513" s="2"/>
    </row>
    <row r="514" spans="1:2" x14ac:dyDescent="0.25">
      <c r="A514" s="2"/>
      <c r="B514" s="2"/>
    </row>
    <row r="515" spans="1:2" x14ac:dyDescent="0.25">
      <c r="A515" s="2"/>
      <c r="B515" s="2"/>
    </row>
    <row r="516" spans="1:2" x14ac:dyDescent="0.25">
      <c r="A516" s="2"/>
      <c r="B516" s="2"/>
    </row>
    <row r="517" spans="1:2" x14ac:dyDescent="0.25">
      <c r="A517" s="2"/>
      <c r="B517" s="2"/>
    </row>
    <row r="518" spans="1:2" x14ac:dyDescent="0.25">
      <c r="A518" s="2"/>
      <c r="B518" s="2"/>
    </row>
    <row r="519" spans="1:2" x14ac:dyDescent="0.25">
      <c r="A519" s="2"/>
      <c r="B519" s="2"/>
    </row>
    <row r="520" spans="1:2" x14ac:dyDescent="0.25">
      <c r="A520" s="2"/>
      <c r="B520" s="2"/>
    </row>
    <row r="521" spans="1:2" x14ac:dyDescent="0.25">
      <c r="A521" s="2"/>
      <c r="B521" s="2"/>
    </row>
    <row r="522" spans="1:2" x14ac:dyDescent="0.25">
      <c r="A522" s="2"/>
      <c r="B522" s="2"/>
    </row>
    <row r="523" spans="1:2" x14ac:dyDescent="0.25">
      <c r="A523" s="2"/>
      <c r="B523" s="2"/>
    </row>
    <row r="524" spans="1:2" x14ac:dyDescent="0.25">
      <c r="A524" s="2"/>
      <c r="B524" s="2"/>
    </row>
    <row r="525" spans="1:2" x14ac:dyDescent="0.25">
      <c r="A525" s="2"/>
      <c r="B525" s="2"/>
    </row>
    <row r="526" spans="1:2" x14ac:dyDescent="0.25">
      <c r="A526" s="2"/>
      <c r="B526" s="2"/>
    </row>
    <row r="527" spans="1:2" x14ac:dyDescent="0.25">
      <c r="A527" s="2"/>
      <c r="B527" s="2"/>
    </row>
    <row r="528" spans="1:2" x14ac:dyDescent="0.25">
      <c r="A528" s="2"/>
      <c r="B528" s="2"/>
    </row>
    <row r="529" spans="1:2" x14ac:dyDescent="0.25">
      <c r="A529" s="2"/>
      <c r="B529" s="2"/>
    </row>
    <row r="530" spans="1:2" x14ac:dyDescent="0.25">
      <c r="A530" s="2"/>
      <c r="B530" s="2"/>
    </row>
    <row r="531" spans="1:2" x14ac:dyDescent="0.25">
      <c r="A531" s="2"/>
      <c r="B531" s="2"/>
    </row>
    <row r="532" spans="1:2" x14ac:dyDescent="0.25">
      <c r="A532" s="2"/>
      <c r="B532" s="2"/>
    </row>
    <row r="533" spans="1:2" x14ac:dyDescent="0.25">
      <c r="A533" s="2"/>
      <c r="B533" s="2"/>
    </row>
    <row r="534" spans="1:2" x14ac:dyDescent="0.25">
      <c r="A534" s="2"/>
      <c r="B534" s="2"/>
    </row>
    <row r="535" spans="1:2" x14ac:dyDescent="0.25">
      <c r="A535" s="2"/>
      <c r="B535" s="2"/>
    </row>
    <row r="536" spans="1:2" x14ac:dyDescent="0.25">
      <c r="A536" s="2"/>
      <c r="B536" s="2"/>
    </row>
    <row r="537" spans="1:2" x14ac:dyDescent="0.25">
      <c r="A537" s="2"/>
      <c r="B537" s="2"/>
    </row>
    <row r="538" spans="1:2" x14ac:dyDescent="0.25">
      <c r="A538" s="2"/>
      <c r="B538" s="2"/>
    </row>
    <row r="539" spans="1:2" x14ac:dyDescent="0.25">
      <c r="A539" s="2"/>
      <c r="B539" s="2"/>
    </row>
    <row r="540" spans="1:2" x14ac:dyDescent="0.25">
      <c r="A540" s="2"/>
      <c r="B540" s="2"/>
    </row>
    <row r="541" spans="1:2" x14ac:dyDescent="0.25">
      <c r="A541" s="2"/>
      <c r="B541" s="2"/>
    </row>
    <row r="542" spans="1:2" x14ac:dyDescent="0.25">
      <c r="A542" s="2"/>
      <c r="B542" s="2"/>
    </row>
    <row r="543" spans="1:2" x14ac:dyDescent="0.25">
      <c r="A543" s="2"/>
      <c r="B543" s="2"/>
    </row>
    <row r="544" spans="1:2" x14ac:dyDescent="0.25">
      <c r="A544" s="2"/>
      <c r="B544" s="2"/>
    </row>
    <row r="545" spans="1:2" x14ac:dyDescent="0.25">
      <c r="A545" s="2"/>
      <c r="B545" s="2"/>
    </row>
    <row r="546" spans="1:2" x14ac:dyDescent="0.25">
      <c r="A546" s="2"/>
      <c r="B546" s="2"/>
    </row>
    <row r="547" spans="1:2" x14ac:dyDescent="0.25">
      <c r="A547" s="2"/>
      <c r="B547" s="2"/>
    </row>
    <row r="548" spans="1:2" x14ac:dyDescent="0.25">
      <c r="A548" s="2"/>
      <c r="B548" s="2"/>
    </row>
    <row r="549" spans="1:2" x14ac:dyDescent="0.25">
      <c r="A549" s="2"/>
      <c r="B549" s="2"/>
    </row>
    <row r="550" spans="1:2" x14ac:dyDescent="0.25">
      <c r="A550" s="2"/>
      <c r="B550" s="2"/>
    </row>
    <row r="551" spans="1:2" x14ac:dyDescent="0.25">
      <c r="A551" s="2"/>
      <c r="B551" s="2"/>
    </row>
    <row r="552" spans="1:2" x14ac:dyDescent="0.25">
      <c r="A552" s="2"/>
      <c r="B552" s="2"/>
    </row>
    <row r="553" spans="1:2" x14ac:dyDescent="0.25">
      <c r="A553" s="2"/>
      <c r="B553" s="2"/>
    </row>
    <row r="554" spans="1:2" x14ac:dyDescent="0.25">
      <c r="A554" s="2"/>
      <c r="B554" s="2"/>
    </row>
    <row r="555" spans="1:2" x14ac:dyDescent="0.25">
      <c r="A555" s="2"/>
      <c r="B555" s="2"/>
    </row>
    <row r="556" spans="1:2" x14ac:dyDescent="0.25">
      <c r="A556" s="2"/>
      <c r="B556" s="2"/>
    </row>
    <row r="557" spans="1:2" x14ac:dyDescent="0.25">
      <c r="A557" s="2"/>
      <c r="B557" s="2"/>
    </row>
    <row r="558" spans="1:2" x14ac:dyDescent="0.25">
      <c r="A558" s="2"/>
      <c r="B558" s="2"/>
    </row>
    <row r="559" spans="1:2" x14ac:dyDescent="0.25">
      <c r="A559" s="2"/>
      <c r="B559" s="2"/>
    </row>
    <row r="560" spans="1:2" x14ac:dyDescent="0.25">
      <c r="A560" s="2"/>
      <c r="B560" s="2"/>
    </row>
    <row r="561" spans="1:2" x14ac:dyDescent="0.25">
      <c r="A561" s="2"/>
      <c r="B561" s="2"/>
    </row>
    <row r="562" spans="1:2" x14ac:dyDescent="0.25">
      <c r="A562" s="2"/>
      <c r="B562" s="2"/>
    </row>
    <row r="563" spans="1:2" x14ac:dyDescent="0.25">
      <c r="A563" s="2"/>
      <c r="B563" s="2"/>
    </row>
    <row r="564" spans="1:2" x14ac:dyDescent="0.25">
      <c r="A564" s="2"/>
      <c r="B564" s="2"/>
    </row>
    <row r="565" spans="1:2" x14ac:dyDescent="0.25">
      <c r="A565" s="2"/>
      <c r="B565" s="2"/>
    </row>
    <row r="566" spans="1:2" x14ac:dyDescent="0.25">
      <c r="A566" s="2"/>
      <c r="B566" s="2"/>
    </row>
    <row r="567" spans="1:2" x14ac:dyDescent="0.25">
      <c r="A567" s="2"/>
      <c r="B567" s="2"/>
    </row>
    <row r="568" spans="1:2" x14ac:dyDescent="0.25">
      <c r="A568" s="2"/>
      <c r="B568" s="2"/>
    </row>
    <row r="569" spans="1:2" x14ac:dyDescent="0.25">
      <c r="A569" s="2"/>
      <c r="B569" s="2"/>
    </row>
    <row r="570" spans="1:2" x14ac:dyDescent="0.25">
      <c r="A570" s="2"/>
      <c r="B570" s="2"/>
    </row>
    <row r="571" spans="1:2" x14ac:dyDescent="0.25">
      <c r="A571" s="2"/>
      <c r="B571" s="2"/>
    </row>
    <row r="572" spans="1:2" x14ac:dyDescent="0.25">
      <c r="A572" s="2"/>
      <c r="B572" s="2"/>
    </row>
    <row r="573" spans="1:2" x14ac:dyDescent="0.25">
      <c r="A573" s="2"/>
      <c r="B573" s="2"/>
    </row>
    <row r="574" spans="1:2" x14ac:dyDescent="0.25">
      <c r="A574" s="2"/>
      <c r="B574" s="2"/>
    </row>
    <row r="575" spans="1:2" x14ac:dyDescent="0.25">
      <c r="A575" s="2"/>
      <c r="B575" s="2"/>
    </row>
    <row r="576" spans="1:2" x14ac:dyDescent="0.25">
      <c r="A576" s="2"/>
      <c r="B576" s="2"/>
    </row>
    <row r="577" spans="1:2" x14ac:dyDescent="0.25">
      <c r="A577" s="2"/>
      <c r="B577" s="2"/>
    </row>
    <row r="578" spans="1:2" x14ac:dyDescent="0.25">
      <c r="A578" s="2"/>
      <c r="B578" s="2"/>
    </row>
    <row r="579" spans="1:2" x14ac:dyDescent="0.25">
      <c r="A579" s="2"/>
      <c r="B579" s="2"/>
    </row>
    <row r="580" spans="1:2" x14ac:dyDescent="0.25">
      <c r="A580" s="2"/>
      <c r="B580" s="2"/>
    </row>
    <row r="581" spans="1:2" x14ac:dyDescent="0.25">
      <c r="A581" s="2"/>
      <c r="B581" s="2"/>
    </row>
    <row r="582" spans="1:2" x14ac:dyDescent="0.25">
      <c r="A582" s="2"/>
      <c r="B582" s="2"/>
    </row>
    <row r="583" spans="1:2" x14ac:dyDescent="0.25">
      <c r="A583" s="2"/>
      <c r="B583" s="2"/>
    </row>
    <row r="584" spans="1:2" x14ac:dyDescent="0.25">
      <c r="A584" s="2"/>
      <c r="B584" s="2"/>
    </row>
    <row r="585" spans="1:2" x14ac:dyDescent="0.25">
      <c r="A585" s="2"/>
      <c r="B585" s="2"/>
    </row>
    <row r="586" spans="1:2" x14ac:dyDescent="0.25">
      <c r="A586" s="2"/>
      <c r="B586" s="2"/>
    </row>
    <row r="587" spans="1:2" x14ac:dyDescent="0.25">
      <c r="A587" s="2"/>
      <c r="B587" s="2"/>
    </row>
    <row r="588" spans="1:2" x14ac:dyDescent="0.25">
      <c r="A588" s="2"/>
      <c r="B588" s="2"/>
    </row>
    <row r="589" spans="1:2" x14ac:dyDescent="0.25">
      <c r="A589" s="2"/>
      <c r="B589" s="2"/>
    </row>
    <row r="590" spans="1:2" x14ac:dyDescent="0.25">
      <c r="A590" s="2"/>
      <c r="B590" s="2"/>
    </row>
    <row r="591" spans="1:2" x14ac:dyDescent="0.25">
      <c r="A591" s="2"/>
      <c r="B591" s="2"/>
    </row>
    <row r="592" spans="1:2" x14ac:dyDescent="0.25">
      <c r="A592" s="2"/>
      <c r="B592" s="2"/>
    </row>
    <row r="593" spans="1:2" x14ac:dyDescent="0.25">
      <c r="A593" s="2"/>
      <c r="B593" s="2"/>
    </row>
    <row r="594" spans="1:2" x14ac:dyDescent="0.25">
      <c r="A594" s="2"/>
      <c r="B594" s="2"/>
    </row>
    <row r="595" spans="1:2" x14ac:dyDescent="0.25">
      <c r="A595" s="2"/>
      <c r="B595" s="2"/>
    </row>
    <row r="596" spans="1:2" x14ac:dyDescent="0.25">
      <c r="A596" s="2"/>
      <c r="B596" s="2"/>
    </row>
    <row r="597" spans="1:2" x14ac:dyDescent="0.25">
      <c r="A597" s="2"/>
      <c r="B597" s="2"/>
    </row>
    <row r="598" spans="1:2" x14ac:dyDescent="0.25">
      <c r="A598" s="2"/>
      <c r="B598" s="2"/>
    </row>
    <row r="599" spans="1:2" x14ac:dyDescent="0.25">
      <c r="A599" s="2"/>
      <c r="B599" s="2"/>
    </row>
    <row r="600" spans="1:2" x14ac:dyDescent="0.25">
      <c r="A600" s="2"/>
      <c r="B600" s="2"/>
    </row>
    <row r="601" spans="1:2" x14ac:dyDescent="0.25">
      <c r="A601" s="2"/>
      <c r="B601" s="2"/>
    </row>
    <row r="602" spans="1:2" x14ac:dyDescent="0.25">
      <c r="A602" s="2"/>
      <c r="B602" s="2"/>
    </row>
    <row r="603" spans="1:2" x14ac:dyDescent="0.25">
      <c r="A603" s="2"/>
      <c r="B603" s="2"/>
    </row>
    <row r="604" spans="1:2" x14ac:dyDescent="0.25">
      <c r="A604" s="2"/>
      <c r="B604" s="2"/>
    </row>
    <row r="605" spans="1:2" x14ac:dyDescent="0.25">
      <c r="A605" s="2"/>
      <c r="B605" s="2"/>
    </row>
    <row r="606" spans="1:2" x14ac:dyDescent="0.25">
      <c r="A606" s="2"/>
      <c r="B606" s="2"/>
    </row>
    <row r="607" spans="1:2" x14ac:dyDescent="0.25">
      <c r="A607" s="2"/>
      <c r="B607" s="2"/>
    </row>
    <row r="608" spans="1:2" x14ac:dyDescent="0.25">
      <c r="A608" s="2"/>
      <c r="B608" s="2"/>
    </row>
    <row r="609" spans="1:2" x14ac:dyDescent="0.25">
      <c r="A609" s="2"/>
      <c r="B609" s="2"/>
    </row>
    <row r="610" spans="1:2" x14ac:dyDescent="0.25">
      <c r="A610" s="2"/>
      <c r="B610" s="2"/>
    </row>
    <row r="611" spans="1:2" x14ac:dyDescent="0.25">
      <c r="A611" s="2"/>
      <c r="B611" s="2"/>
    </row>
    <row r="612" spans="1:2" x14ac:dyDescent="0.25">
      <c r="A612" s="2"/>
      <c r="B612" s="2"/>
    </row>
    <row r="613" spans="1:2" x14ac:dyDescent="0.25">
      <c r="A613" s="2"/>
      <c r="B613" s="2"/>
    </row>
    <row r="614" spans="1:2" x14ac:dyDescent="0.25">
      <c r="A614" s="2"/>
      <c r="B614" s="2"/>
    </row>
    <row r="615" spans="1:2" x14ac:dyDescent="0.25">
      <c r="A615" s="2"/>
      <c r="B615" s="2"/>
    </row>
    <row r="616" spans="1:2" x14ac:dyDescent="0.25">
      <c r="A616" s="2"/>
      <c r="B616" s="2"/>
    </row>
    <row r="617" spans="1:2" x14ac:dyDescent="0.25">
      <c r="A617" s="2"/>
      <c r="B617" s="2"/>
    </row>
    <row r="618" spans="1:2" x14ac:dyDescent="0.25">
      <c r="A618" s="2"/>
      <c r="B618" s="2"/>
    </row>
    <row r="619" spans="1:2" x14ac:dyDescent="0.25">
      <c r="A619" s="2"/>
      <c r="B619" s="2"/>
    </row>
    <row r="620" spans="1:2" x14ac:dyDescent="0.25">
      <c r="A620" s="2"/>
      <c r="B620" s="2"/>
    </row>
    <row r="621" spans="1:2" x14ac:dyDescent="0.25">
      <c r="A621" s="2"/>
      <c r="B621" s="2"/>
    </row>
    <row r="622" spans="1:2" x14ac:dyDescent="0.25">
      <c r="A622" s="2"/>
      <c r="B622" s="2"/>
    </row>
    <row r="623" spans="1:2" x14ac:dyDescent="0.25">
      <c r="A623" s="2"/>
      <c r="B623" s="2"/>
    </row>
    <row r="624" spans="1:2" x14ac:dyDescent="0.25">
      <c r="A624" s="2"/>
      <c r="B624" s="2"/>
    </row>
    <row r="625" spans="1:2" x14ac:dyDescent="0.25">
      <c r="A625" s="2"/>
      <c r="B625" s="2"/>
    </row>
    <row r="626" spans="1:2" x14ac:dyDescent="0.25">
      <c r="A626" s="2"/>
      <c r="B626" s="2"/>
    </row>
    <row r="627" spans="1:2" x14ac:dyDescent="0.25">
      <c r="A627" s="2"/>
      <c r="B627" s="2"/>
    </row>
    <row r="628" spans="1:2" x14ac:dyDescent="0.25">
      <c r="A628" s="2"/>
      <c r="B628" s="2"/>
    </row>
    <row r="629" spans="1:2" x14ac:dyDescent="0.25">
      <c r="A629" s="2"/>
      <c r="B629" s="2"/>
    </row>
    <row r="630" spans="1:2" x14ac:dyDescent="0.25">
      <c r="A630" s="2"/>
      <c r="B630" s="2"/>
    </row>
    <row r="631" spans="1:2" x14ac:dyDescent="0.25">
      <c r="A631" s="2"/>
      <c r="B631" s="2"/>
    </row>
    <row r="632" spans="1:2" x14ac:dyDescent="0.25">
      <c r="A632" s="2"/>
      <c r="B632" s="2"/>
    </row>
    <row r="633" spans="1:2" x14ac:dyDescent="0.25">
      <c r="A633" s="2"/>
      <c r="B633" s="2"/>
    </row>
    <row r="634" spans="1:2" x14ac:dyDescent="0.25">
      <c r="A634" s="2"/>
      <c r="B634" s="2"/>
    </row>
    <row r="635" spans="1:2" x14ac:dyDescent="0.25">
      <c r="A635" s="2"/>
      <c r="B635" s="2"/>
    </row>
    <row r="636" spans="1:2" x14ac:dyDescent="0.25">
      <c r="A636" s="2"/>
      <c r="B636" s="2"/>
    </row>
    <row r="637" spans="1:2" x14ac:dyDescent="0.25">
      <c r="A637" s="2"/>
      <c r="B637" s="2"/>
    </row>
    <row r="638" spans="1:2" x14ac:dyDescent="0.25">
      <c r="A638" s="2"/>
      <c r="B638" s="2"/>
    </row>
    <row r="639" spans="1:2" x14ac:dyDescent="0.25">
      <c r="A639" s="2"/>
      <c r="B639" s="2"/>
    </row>
    <row r="640" spans="1:2" x14ac:dyDescent="0.25">
      <c r="A640" s="2"/>
      <c r="B640" s="2"/>
    </row>
    <row r="641" spans="1:2" x14ac:dyDescent="0.25">
      <c r="A641" s="2"/>
      <c r="B641" s="2"/>
    </row>
    <row r="642" spans="1:2" x14ac:dyDescent="0.25">
      <c r="A642" s="2"/>
      <c r="B642" s="2"/>
    </row>
    <row r="643" spans="1:2" x14ac:dyDescent="0.25">
      <c r="A643" s="2"/>
      <c r="B643" s="2"/>
    </row>
    <row r="644" spans="1:2" x14ac:dyDescent="0.25">
      <c r="A644" s="2"/>
      <c r="B644" s="2"/>
    </row>
    <row r="645" spans="1:2" x14ac:dyDescent="0.25">
      <c r="A645" s="2"/>
      <c r="B645" s="2"/>
    </row>
    <row r="646" spans="1:2" x14ac:dyDescent="0.25">
      <c r="A646" s="2"/>
      <c r="B646" s="2"/>
    </row>
    <row r="647" spans="1:2" x14ac:dyDescent="0.25">
      <c r="A647" s="2"/>
      <c r="B647" s="2"/>
    </row>
    <row r="648" spans="1:2" x14ac:dyDescent="0.25">
      <c r="A648" s="2"/>
      <c r="B648" s="2"/>
    </row>
    <row r="649" spans="1:2" x14ac:dyDescent="0.25">
      <c r="A649" s="2"/>
      <c r="B649" s="2"/>
    </row>
    <row r="650" spans="1:2" x14ac:dyDescent="0.25">
      <c r="A650" s="2"/>
      <c r="B650" s="2"/>
    </row>
    <row r="651" spans="1:2" x14ac:dyDescent="0.25">
      <c r="A651" s="2"/>
      <c r="B651" s="2"/>
    </row>
    <row r="652" spans="1:2" x14ac:dyDescent="0.25">
      <c r="A652" s="2"/>
      <c r="B652" s="2"/>
    </row>
    <row r="653" spans="1:2" x14ac:dyDescent="0.25">
      <c r="A653" s="2"/>
      <c r="B653" s="2"/>
    </row>
    <row r="654" spans="1:2" x14ac:dyDescent="0.25">
      <c r="A654" s="2"/>
      <c r="B654" s="2"/>
    </row>
    <row r="655" spans="1:2" x14ac:dyDescent="0.25">
      <c r="A655" s="2"/>
      <c r="B655" s="2"/>
    </row>
    <row r="656" spans="1:2" x14ac:dyDescent="0.25">
      <c r="A656" s="2"/>
      <c r="B656" s="2"/>
    </row>
    <row r="657" spans="1:2" x14ac:dyDescent="0.25">
      <c r="A657" s="2"/>
      <c r="B657" s="2"/>
    </row>
    <row r="658" spans="1:2" x14ac:dyDescent="0.25">
      <c r="A658" s="2"/>
      <c r="B658" s="2"/>
    </row>
    <row r="659" spans="1:2" x14ac:dyDescent="0.25">
      <c r="A659" s="2"/>
      <c r="B659" s="2"/>
    </row>
    <row r="660" spans="1:2" x14ac:dyDescent="0.25">
      <c r="A660" s="2"/>
      <c r="B660" s="2"/>
    </row>
    <row r="661" spans="1:2" x14ac:dyDescent="0.25">
      <c r="A661" s="2"/>
      <c r="B661" s="2"/>
    </row>
    <row r="662" spans="1:2" x14ac:dyDescent="0.25">
      <c r="A662" s="2"/>
      <c r="B662" s="2"/>
    </row>
    <row r="663" spans="1:2" x14ac:dyDescent="0.25">
      <c r="A663" s="2"/>
      <c r="B663" s="2"/>
    </row>
    <row r="664" spans="1:2" x14ac:dyDescent="0.25">
      <c r="A664" s="2"/>
      <c r="B664" s="2"/>
    </row>
    <row r="665" spans="1:2" x14ac:dyDescent="0.25">
      <c r="A665" s="2"/>
      <c r="B665" s="2"/>
    </row>
    <row r="666" spans="1:2" x14ac:dyDescent="0.25">
      <c r="A666" s="2"/>
      <c r="B666" s="2"/>
    </row>
    <row r="667" spans="1:2" x14ac:dyDescent="0.25">
      <c r="A667" s="2"/>
      <c r="B667" s="2"/>
    </row>
    <row r="668" spans="1:2" x14ac:dyDescent="0.25">
      <c r="A668" s="2"/>
      <c r="B668" s="2"/>
    </row>
    <row r="669" spans="1:2" x14ac:dyDescent="0.25">
      <c r="A669" s="2"/>
      <c r="B669" s="2"/>
    </row>
    <row r="670" spans="1:2" x14ac:dyDescent="0.25">
      <c r="A670" s="2"/>
      <c r="B670" s="2"/>
    </row>
    <row r="671" spans="1:2" x14ac:dyDescent="0.25">
      <c r="A671" s="2"/>
      <c r="B671" s="2"/>
    </row>
    <row r="672" spans="1:2" x14ac:dyDescent="0.25">
      <c r="A672" s="2"/>
      <c r="B672" s="2"/>
    </row>
    <row r="673" spans="1:2" x14ac:dyDescent="0.25">
      <c r="A673" s="2"/>
      <c r="B673" s="2"/>
    </row>
    <row r="674" spans="1:2" x14ac:dyDescent="0.25">
      <c r="A674" s="2"/>
      <c r="B674" s="2"/>
    </row>
    <row r="675" spans="1:2" x14ac:dyDescent="0.25">
      <c r="A675" s="2"/>
      <c r="B675" s="2"/>
    </row>
    <row r="676" spans="1:2" x14ac:dyDescent="0.25">
      <c r="A676" s="2"/>
      <c r="B676" s="2"/>
    </row>
    <row r="677" spans="1:2" x14ac:dyDescent="0.25">
      <c r="A677" s="2"/>
      <c r="B677" s="2"/>
    </row>
    <row r="678" spans="1:2" x14ac:dyDescent="0.25">
      <c r="A678" s="2"/>
      <c r="B678" s="2"/>
    </row>
    <row r="679" spans="1:2" x14ac:dyDescent="0.25">
      <c r="A679" s="2"/>
      <c r="B679" s="2"/>
    </row>
    <row r="680" spans="1:2" x14ac:dyDescent="0.25">
      <c r="A680" s="2"/>
      <c r="B680" s="2"/>
    </row>
    <row r="681" spans="1:2" x14ac:dyDescent="0.25">
      <c r="A681" s="2"/>
      <c r="B681" s="2"/>
    </row>
    <row r="682" spans="1:2" x14ac:dyDescent="0.25">
      <c r="A682" s="2"/>
      <c r="B682" s="2"/>
    </row>
    <row r="683" spans="1:2" x14ac:dyDescent="0.25">
      <c r="A683" s="2"/>
      <c r="B683" s="2"/>
    </row>
    <row r="684" spans="1:2" x14ac:dyDescent="0.25">
      <c r="A684" s="2"/>
      <c r="B684" s="2"/>
    </row>
    <row r="685" spans="1:2" x14ac:dyDescent="0.25">
      <c r="A685" s="2"/>
      <c r="B685" s="2"/>
    </row>
    <row r="686" spans="1:2" x14ac:dyDescent="0.25">
      <c r="A686" s="2"/>
      <c r="B686" s="2"/>
    </row>
    <row r="687" spans="1:2" x14ac:dyDescent="0.25">
      <c r="A687" s="2"/>
      <c r="B687" s="2"/>
    </row>
    <row r="688" spans="1:2" x14ac:dyDescent="0.25">
      <c r="A688" s="2"/>
      <c r="B688" s="2"/>
    </row>
    <row r="689" spans="1:2" x14ac:dyDescent="0.25">
      <c r="A689" s="2"/>
      <c r="B689" s="2"/>
    </row>
    <row r="690" spans="1:2" x14ac:dyDescent="0.25">
      <c r="A690" s="2"/>
      <c r="B690" s="2"/>
    </row>
    <row r="691" spans="1:2" x14ac:dyDescent="0.25">
      <c r="A691" s="2"/>
      <c r="B691" s="2"/>
    </row>
    <row r="692" spans="1:2" x14ac:dyDescent="0.25">
      <c r="A692" s="2"/>
      <c r="B692" s="2"/>
    </row>
    <row r="693" spans="1:2" x14ac:dyDescent="0.25">
      <c r="A693" s="2"/>
      <c r="B693" s="2"/>
    </row>
    <row r="694" spans="1:2" x14ac:dyDescent="0.25">
      <c r="A694" s="2"/>
      <c r="B694" s="2"/>
    </row>
    <row r="695" spans="1:2" x14ac:dyDescent="0.25">
      <c r="A695" s="2"/>
      <c r="B695" s="2"/>
    </row>
    <row r="696" spans="1:2" x14ac:dyDescent="0.25">
      <c r="A696" s="2"/>
      <c r="B696" s="2"/>
    </row>
    <row r="697" spans="1:2" x14ac:dyDescent="0.25">
      <c r="A697" s="2"/>
      <c r="B697" s="2"/>
    </row>
    <row r="698" spans="1:2" x14ac:dyDescent="0.25">
      <c r="A698" s="2"/>
      <c r="B698" s="2"/>
    </row>
    <row r="699" spans="1:2" x14ac:dyDescent="0.25">
      <c r="A699" s="2"/>
      <c r="B699" s="2"/>
    </row>
    <row r="700" spans="1:2" x14ac:dyDescent="0.25">
      <c r="A700" s="2"/>
      <c r="B700" s="2"/>
    </row>
    <row r="701" spans="1:2" x14ac:dyDescent="0.25">
      <c r="A701" s="2"/>
      <c r="B701" s="2"/>
    </row>
    <row r="702" spans="1:2" x14ac:dyDescent="0.25">
      <c r="A702" s="2"/>
      <c r="B702" s="2"/>
    </row>
    <row r="703" spans="1:2" x14ac:dyDescent="0.25">
      <c r="A703" s="2"/>
      <c r="B703" s="2"/>
    </row>
    <row r="704" spans="1:2" x14ac:dyDescent="0.25">
      <c r="A704" s="2"/>
      <c r="B704" s="2"/>
    </row>
    <row r="705" spans="1:2" x14ac:dyDescent="0.25">
      <c r="A705" s="2"/>
      <c r="B705" s="2"/>
    </row>
    <row r="706" spans="1:2" x14ac:dyDescent="0.25">
      <c r="A706" s="2"/>
      <c r="B706" s="2"/>
    </row>
    <row r="707" spans="1:2" x14ac:dyDescent="0.25">
      <c r="A707" s="2"/>
      <c r="B707" s="2"/>
    </row>
    <row r="708" spans="1:2" x14ac:dyDescent="0.25">
      <c r="A708" s="2"/>
      <c r="B708" s="2"/>
    </row>
    <row r="709" spans="1:2" x14ac:dyDescent="0.25">
      <c r="A709" s="2"/>
      <c r="B709" s="2"/>
    </row>
    <row r="710" spans="1:2" x14ac:dyDescent="0.25">
      <c r="A710" s="2"/>
      <c r="B710" s="2"/>
    </row>
    <row r="711" spans="1:2" x14ac:dyDescent="0.25">
      <c r="A711" s="2"/>
      <c r="B711" s="2"/>
    </row>
    <row r="712" spans="1:2" x14ac:dyDescent="0.25">
      <c r="A712" s="2"/>
      <c r="B712" s="2"/>
    </row>
    <row r="713" spans="1:2" x14ac:dyDescent="0.25">
      <c r="A713" s="2"/>
      <c r="B713" s="2"/>
    </row>
    <row r="714" spans="1:2" x14ac:dyDescent="0.25">
      <c r="A714" s="2"/>
      <c r="B714" s="2"/>
    </row>
    <row r="715" spans="1:2" x14ac:dyDescent="0.25">
      <c r="A715" s="2"/>
      <c r="B715" s="2"/>
    </row>
    <row r="716" spans="1:2" x14ac:dyDescent="0.25">
      <c r="A716" s="2"/>
      <c r="B716" s="2"/>
    </row>
    <row r="717" spans="1:2" x14ac:dyDescent="0.25">
      <c r="A717" s="2"/>
      <c r="B717" s="2"/>
    </row>
    <row r="718" spans="1:2" x14ac:dyDescent="0.25">
      <c r="A718" s="2"/>
      <c r="B718" s="2"/>
    </row>
    <row r="719" spans="1:2" x14ac:dyDescent="0.25">
      <c r="A719" s="2"/>
      <c r="B719" s="2"/>
    </row>
    <row r="720" spans="1:2" x14ac:dyDescent="0.25">
      <c r="A720" s="2"/>
      <c r="B720" s="2"/>
    </row>
  </sheetData>
  <mergeCells count="21">
    <mergeCell ref="B16:K16"/>
    <mergeCell ref="B14:K14"/>
    <mergeCell ref="B12:K12"/>
    <mergeCell ref="B13:K13"/>
    <mergeCell ref="B11:K11"/>
    <mergeCell ref="B15:K15"/>
    <mergeCell ref="V32:AC32"/>
    <mergeCell ref="M172:T172"/>
    <mergeCell ref="K30:R30"/>
    <mergeCell ref="S30:U30"/>
    <mergeCell ref="K31:N31"/>
    <mergeCell ref="O31:R31"/>
    <mergeCell ref="S31:U31"/>
    <mergeCell ref="K32:L32"/>
    <mergeCell ref="O32:P32"/>
    <mergeCell ref="A4:N4"/>
    <mergeCell ref="A5:N5"/>
    <mergeCell ref="A6:N6"/>
    <mergeCell ref="B9:K9"/>
    <mergeCell ref="B10:K10"/>
    <mergeCell ref="A7:N7"/>
  </mergeCells>
  <hyperlinks>
    <hyperlink ref="A18" location="L_Maths!A55" display="L1 Mathématiques" xr:uid="{28D88744-EDC1-4397-A74A-5AC9FCC00287}"/>
    <hyperlink ref="A19" location="L_Maths!A81" display="L1 Mathématiques LAS A" xr:uid="{EBE3263F-4FBE-478D-B76C-E95BB60EFC75}"/>
    <hyperlink ref="A20" location="L_Maths!A119" display="L2 Mathématiques" xr:uid="{1D4C996C-96E3-487E-8241-788261D6E32F}"/>
    <hyperlink ref="A21" location="L_Maths!A146" display="L2 Mathématiques LAS A" xr:uid="{8F11D6BF-96C9-4CAF-9FF7-E2174909AC00}"/>
    <hyperlink ref="A22" location="L_Maths!A176" display="L2 Mathématiques LAS B" xr:uid="{994CFD16-5940-4E87-AD8A-F2684D042C87}"/>
    <hyperlink ref="A23" location="L_Maths!A211" display="L3 Mathématiques" xr:uid="{C8982AFF-C48F-472B-9149-D8CEA975CF3C}"/>
    <hyperlink ref="A24" location="L_Maths!A238" display="L3 Mathématiques LAS B" xr:uid="{048F9551-FABB-4787-96E7-7D5A4D994319}"/>
  </hyperlinks>
  <pageMargins left="0.7" right="0.7" top="0.75" bottom="0.75" header="0.3" footer="0.3"/>
  <pageSetup paperSize="9" orientation="portrait" horizontalDpi="4294967295" verticalDpi="4294967295" r:id="rId1"/>
  <ignoredErrors>
    <ignoredError sqref="J34:J38 J46:J53 J59:J67 J72:J80 J85:J89 J101:J105 J117:J126 J131:J139 J145:J155 J160:J166 J168 J174:J176 J189:J192 J205:J213 J218:J226 J93:J96 J109:J112 J41 J90:J91 J106:J107 J178:J179 J194:J199 J181:J184" formulaRange="1"/>
    <ignoredError sqref="M48 M8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AD197"/>
  <sheetViews>
    <sheetView showGridLines="0" zoomScale="90" zoomScaleNormal="90" workbookViewId="0">
      <selection activeCell="L1" sqref="L1"/>
    </sheetView>
  </sheetViews>
  <sheetFormatPr baseColWidth="10" defaultColWidth="14.453125" defaultRowHeight="10.5" x14ac:dyDescent="0.25"/>
  <cols>
    <col min="1" max="1" width="10.54296875" style="2" bestFit="1" customWidth="1"/>
    <col min="2" max="2" width="35.453125" style="2" bestFit="1" customWidth="1"/>
    <col min="3" max="3" width="2.1796875" style="361" bestFit="1" customWidth="1"/>
    <col min="4" max="4" width="3.54296875" style="362" customWidth="1"/>
    <col min="5" max="5" width="3" style="362" customWidth="1"/>
    <col min="6" max="7" width="4.81640625" style="2" customWidth="1"/>
    <col min="8" max="8" width="4.54296875" style="2" customWidth="1"/>
    <col min="9" max="9" width="2.54296875" style="2" bestFit="1" customWidth="1"/>
    <col min="10" max="10" width="8.81640625" style="2" customWidth="1"/>
    <col min="11" max="11" width="15.90625" style="2" customWidth="1"/>
    <col min="12" max="21" width="9.81640625" style="2" customWidth="1"/>
    <col min="22" max="29" width="3.54296875" style="2" customWidth="1"/>
    <col min="30" max="30" width="12.81640625" style="2" customWidth="1"/>
    <col min="31" max="16384" width="14.453125" style="2"/>
  </cols>
  <sheetData>
    <row r="1" spans="1:21" s="3" customFormat="1" ht="20.5" customHeight="1" x14ac:dyDescent="0.25">
      <c r="A1" s="356" t="s">
        <v>1051</v>
      </c>
      <c r="D1" s="85"/>
      <c r="E1" s="85"/>
      <c r="F1" s="2"/>
      <c r="G1" s="2"/>
      <c r="H1" s="2"/>
      <c r="I1" s="2"/>
      <c r="J1" s="2"/>
      <c r="K1" s="2"/>
      <c r="L1" s="2"/>
      <c r="M1" s="2"/>
      <c r="N1" s="2"/>
      <c r="O1" s="2"/>
      <c r="P1" s="2"/>
      <c r="Q1" s="2"/>
      <c r="R1" s="2"/>
      <c r="S1" s="2"/>
      <c r="T1" s="2"/>
      <c r="U1" s="2"/>
    </row>
    <row r="2" spans="1:21" s="3" customFormat="1" ht="19.25" customHeight="1" x14ac:dyDescent="0.25">
      <c r="A2" s="356" t="s">
        <v>1052</v>
      </c>
      <c r="D2" s="85"/>
      <c r="E2" s="85"/>
      <c r="F2" s="2"/>
      <c r="G2" s="2"/>
      <c r="H2" s="2"/>
      <c r="I2" s="2"/>
      <c r="J2" s="2"/>
      <c r="K2" s="2"/>
      <c r="L2" s="2"/>
      <c r="M2" s="2"/>
      <c r="N2" s="2"/>
      <c r="O2" s="2"/>
      <c r="P2" s="2"/>
      <c r="Q2" s="2"/>
      <c r="R2" s="2"/>
      <c r="S2" s="2"/>
      <c r="T2" s="2"/>
      <c r="U2" s="2"/>
    </row>
    <row r="3" spans="1:21" s="3" customFormat="1" ht="23.5" customHeight="1" thickBot="1" x14ac:dyDescent="0.3">
      <c r="A3" s="126" t="s">
        <v>1184</v>
      </c>
      <c r="D3" s="85"/>
      <c r="E3" s="85"/>
      <c r="K3" s="2"/>
      <c r="L3" s="2"/>
      <c r="M3" s="2"/>
      <c r="N3" s="2"/>
      <c r="O3" s="2"/>
      <c r="P3" s="2"/>
      <c r="Q3" s="2"/>
      <c r="R3" s="2"/>
      <c r="S3" s="2"/>
      <c r="T3" s="2"/>
      <c r="U3" s="2"/>
    </row>
    <row r="4" spans="1:21" s="3" customFormat="1" ht="34.25" customHeight="1" thickBot="1" x14ac:dyDescent="0.3">
      <c r="A4" s="1054" t="s">
        <v>1154</v>
      </c>
      <c r="B4" s="1055"/>
      <c r="C4" s="1055"/>
      <c r="D4" s="1055"/>
      <c r="E4" s="1055"/>
      <c r="F4" s="1055"/>
      <c r="G4" s="1055"/>
      <c r="H4" s="1055"/>
      <c r="I4" s="1055"/>
      <c r="J4" s="1055"/>
      <c r="K4" s="1055"/>
      <c r="L4" s="1055"/>
      <c r="M4" s="1055"/>
      <c r="N4" s="1056"/>
      <c r="O4" s="2"/>
      <c r="P4" s="2"/>
      <c r="Q4" s="2"/>
      <c r="R4" s="2"/>
      <c r="S4" s="2"/>
      <c r="T4" s="2"/>
      <c r="U4" s="2"/>
    </row>
    <row r="5" spans="1:21" s="3" customFormat="1" ht="95.5" customHeight="1" thickBot="1" x14ac:dyDescent="0.3">
      <c r="A5" s="1061" t="s">
        <v>1139</v>
      </c>
      <c r="B5" s="1062"/>
      <c r="C5" s="1062"/>
      <c r="D5" s="1062"/>
      <c r="E5" s="1062"/>
      <c r="F5" s="1062"/>
      <c r="G5" s="1062"/>
      <c r="H5" s="1062"/>
      <c r="I5" s="1062"/>
      <c r="J5" s="1062"/>
      <c r="K5" s="1062"/>
      <c r="L5" s="1062"/>
      <c r="M5" s="1062"/>
      <c r="N5" s="1063"/>
      <c r="O5" s="2"/>
      <c r="P5" s="2"/>
      <c r="Q5" s="2"/>
      <c r="R5" s="2"/>
      <c r="S5" s="2"/>
      <c r="T5" s="2"/>
      <c r="U5" s="2"/>
    </row>
    <row r="6" spans="1:21" s="3" customFormat="1" ht="30.65" customHeight="1" thickBot="1" x14ac:dyDescent="0.3">
      <c r="A6" s="1064" t="s">
        <v>1140</v>
      </c>
      <c r="B6" s="1065"/>
      <c r="C6" s="1065"/>
      <c r="D6" s="1065"/>
      <c r="E6" s="1065"/>
      <c r="F6" s="1065"/>
      <c r="G6" s="1065"/>
      <c r="H6" s="1065"/>
      <c r="I6" s="1065"/>
      <c r="J6" s="1065"/>
      <c r="K6" s="1065"/>
      <c r="L6" s="1065"/>
      <c r="M6" s="1065"/>
      <c r="N6" s="1066"/>
      <c r="O6" s="2"/>
      <c r="P6" s="2"/>
      <c r="Q6" s="2"/>
      <c r="R6" s="2"/>
      <c r="S6" s="2"/>
      <c r="T6" s="2"/>
      <c r="U6" s="2"/>
    </row>
    <row r="7" spans="1:21" s="3" customFormat="1" ht="21.65" customHeight="1" thickBot="1" x14ac:dyDescent="0.3">
      <c r="A7" s="1043" t="s">
        <v>1053</v>
      </c>
      <c r="B7" s="1046"/>
      <c r="C7" s="1046"/>
      <c r="D7" s="1046"/>
      <c r="E7" s="1046"/>
      <c r="F7" s="1046"/>
      <c r="G7" s="1046"/>
      <c r="H7" s="1046"/>
      <c r="I7" s="1046"/>
      <c r="J7" s="1046"/>
      <c r="K7" s="1046"/>
      <c r="L7" s="1046"/>
      <c r="M7" s="1046"/>
      <c r="N7" s="1047"/>
      <c r="O7" s="2"/>
      <c r="P7" s="2"/>
      <c r="Q7" s="2"/>
      <c r="R7" s="2"/>
      <c r="S7" s="2"/>
      <c r="T7" s="2"/>
      <c r="U7" s="2"/>
    </row>
    <row r="8" spans="1:21" s="3" customFormat="1" ht="15.5" thickBot="1" x14ac:dyDescent="0.3">
      <c r="A8" s="357" t="s">
        <v>966</v>
      </c>
      <c r="D8" s="85"/>
      <c r="E8" s="85"/>
      <c r="F8" s="2"/>
      <c r="G8" s="2"/>
      <c r="H8" s="2"/>
      <c r="I8" s="2"/>
      <c r="J8" s="2"/>
      <c r="K8" s="2"/>
      <c r="L8" s="2"/>
      <c r="M8" s="2"/>
      <c r="N8" s="2"/>
      <c r="O8" s="2"/>
      <c r="P8" s="2"/>
      <c r="Q8" s="2"/>
      <c r="R8" s="2"/>
      <c r="S8" s="2"/>
      <c r="T8" s="2"/>
      <c r="U8" s="2"/>
    </row>
    <row r="9" spans="1:21" s="3" customFormat="1" x14ac:dyDescent="0.25">
      <c r="A9" s="358" t="s">
        <v>906</v>
      </c>
      <c r="B9" s="1048" t="s">
        <v>967</v>
      </c>
      <c r="C9" s="1048"/>
      <c r="D9" s="1048"/>
      <c r="E9" s="1048"/>
      <c r="F9" s="1048"/>
      <c r="G9" s="1048"/>
      <c r="H9" s="1048"/>
      <c r="I9" s="1048"/>
      <c r="J9" s="1048"/>
      <c r="K9" s="1049"/>
      <c r="L9" s="2"/>
      <c r="M9" s="2"/>
      <c r="N9" s="2"/>
      <c r="O9" s="2"/>
      <c r="P9" s="2"/>
      <c r="Q9" s="2"/>
      <c r="R9" s="2"/>
      <c r="S9" s="2"/>
      <c r="T9" s="2"/>
      <c r="U9" s="2"/>
    </row>
    <row r="10" spans="1:21" s="3" customFormat="1" x14ac:dyDescent="0.25">
      <c r="A10" s="359" t="s">
        <v>907</v>
      </c>
      <c r="B10" s="1050" t="s">
        <v>968</v>
      </c>
      <c r="C10" s="1050"/>
      <c r="D10" s="1050"/>
      <c r="E10" s="1050"/>
      <c r="F10" s="1050"/>
      <c r="G10" s="1050"/>
      <c r="H10" s="1050"/>
      <c r="I10" s="1050"/>
      <c r="J10" s="1050"/>
      <c r="K10" s="1051"/>
      <c r="L10" s="2"/>
      <c r="M10" s="2"/>
      <c r="N10" s="2"/>
      <c r="O10" s="2"/>
      <c r="P10" s="2"/>
      <c r="Q10" s="2"/>
      <c r="R10" s="2"/>
      <c r="S10" s="2"/>
      <c r="T10" s="2"/>
      <c r="U10" s="2"/>
    </row>
    <row r="11" spans="1:21" s="3" customFormat="1" x14ac:dyDescent="0.25">
      <c r="A11" s="359" t="s">
        <v>908</v>
      </c>
      <c r="B11" s="1050" t="s">
        <v>969</v>
      </c>
      <c r="C11" s="1050"/>
      <c r="D11" s="1050"/>
      <c r="E11" s="1050"/>
      <c r="F11" s="1050"/>
      <c r="G11" s="1050"/>
      <c r="H11" s="1050"/>
      <c r="I11" s="1050"/>
      <c r="J11" s="1050"/>
      <c r="K11" s="1051"/>
      <c r="L11" s="2"/>
      <c r="M11" s="2"/>
      <c r="N11" s="2"/>
      <c r="O11" s="2"/>
      <c r="P11" s="2"/>
      <c r="Q11" s="2"/>
      <c r="R11" s="2"/>
      <c r="S11" s="2"/>
      <c r="T11" s="2"/>
      <c r="U11" s="2"/>
    </row>
    <row r="12" spans="1:21" s="3" customFormat="1" x14ac:dyDescent="0.25">
      <c r="A12" s="359" t="s">
        <v>909</v>
      </c>
      <c r="B12" s="1050" t="s">
        <v>1054</v>
      </c>
      <c r="C12" s="1050"/>
      <c r="D12" s="1050"/>
      <c r="E12" s="1050"/>
      <c r="F12" s="1050"/>
      <c r="G12" s="1050"/>
      <c r="H12" s="1050"/>
      <c r="I12" s="1050"/>
      <c r="J12" s="1050"/>
      <c r="K12" s="1051"/>
      <c r="L12" s="2"/>
      <c r="M12" s="2"/>
      <c r="N12" s="2"/>
      <c r="O12" s="2"/>
      <c r="P12" s="2"/>
      <c r="Q12" s="2"/>
      <c r="R12" s="2"/>
      <c r="S12" s="2"/>
      <c r="T12" s="2"/>
      <c r="U12" s="2"/>
    </row>
    <row r="13" spans="1:21" s="3" customFormat="1" x14ac:dyDescent="0.25">
      <c r="A13" s="359" t="s">
        <v>910</v>
      </c>
      <c r="B13" s="1050" t="s">
        <v>970</v>
      </c>
      <c r="C13" s="1050"/>
      <c r="D13" s="1050"/>
      <c r="E13" s="1050"/>
      <c r="F13" s="1050"/>
      <c r="G13" s="1050"/>
      <c r="H13" s="1050"/>
      <c r="I13" s="1050"/>
      <c r="J13" s="1050"/>
      <c r="K13" s="1051"/>
      <c r="L13" s="2"/>
      <c r="M13" s="2"/>
      <c r="N13" s="2"/>
      <c r="O13" s="2"/>
      <c r="P13" s="2"/>
      <c r="Q13" s="2"/>
      <c r="R13" s="2"/>
      <c r="S13" s="2"/>
      <c r="T13" s="2"/>
      <c r="U13" s="2"/>
    </row>
    <row r="14" spans="1:21" s="3" customFormat="1" x14ac:dyDescent="0.25">
      <c r="A14" s="359" t="s">
        <v>911</v>
      </c>
      <c r="B14" s="1050" t="s">
        <v>1055</v>
      </c>
      <c r="C14" s="1050"/>
      <c r="D14" s="1050"/>
      <c r="E14" s="1050"/>
      <c r="F14" s="1050"/>
      <c r="G14" s="1050"/>
      <c r="H14" s="1050"/>
      <c r="I14" s="1050"/>
      <c r="J14" s="1050"/>
      <c r="K14" s="1051"/>
      <c r="L14" s="2"/>
      <c r="M14" s="2"/>
      <c r="N14" s="2"/>
      <c r="O14" s="2"/>
      <c r="P14" s="2"/>
      <c r="Q14" s="2"/>
      <c r="R14" s="2"/>
      <c r="S14" s="2"/>
      <c r="T14" s="2"/>
      <c r="U14" s="2"/>
    </row>
    <row r="15" spans="1:21" s="3" customFormat="1" x14ac:dyDescent="0.25">
      <c r="A15" s="359" t="s">
        <v>912</v>
      </c>
      <c r="B15" s="1050" t="s">
        <v>1056</v>
      </c>
      <c r="C15" s="1050"/>
      <c r="D15" s="1050"/>
      <c r="E15" s="1050"/>
      <c r="F15" s="1050"/>
      <c r="G15" s="1050"/>
      <c r="H15" s="1050"/>
      <c r="I15" s="1050"/>
      <c r="J15" s="1050"/>
      <c r="K15" s="1051"/>
      <c r="L15" s="2"/>
      <c r="M15" s="2"/>
      <c r="N15" s="2"/>
      <c r="O15" s="2"/>
      <c r="P15" s="2"/>
      <c r="Q15" s="2"/>
      <c r="R15" s="2"/>
      <c r="S15" s="2"/>
      <c r="T15" s="2"/>
      <c r="U15" s="2"/>
    </row>
    <row r="16" spans="1:21" s="3" customFormat="1" ht="11" thickBot="1" x14ac:dyDescent="0.3">
      <c r="A16" s="360" t="s">
        <v>913</v>
      </c>
      <c r="B16" s="1052" t="s">
        <v>1057</v>
      </c>
      <c r="C16" s="1052"/>
      <c r="D16" s="1052"/>
      <c r="E16" s="1052"/>
      <c r="F16" s="1052"/>
      <c r="G16" s="1052"/>
      <c r="H16" s="1052"/>
      <c r="I16" s="1052"/>
      <c r="J16" s="1052"/>
      <c r="K16" s="1053"/>
      <c r="L16" s="2"/>
      <c r="M16" s="2"/>
      <c r="N16" s="2"/>
      <c r="O16" s="2"/>
      <c r="P16" s="2"/>
      <c r="Q16" s="2"/>
      <c r="R16" s="2"/>
      <c r="S16" s="2"/>
      <c r="T16" s="2"/>
      <c r="U16" s="2"/>
    </row>
    <row r="18" spans="1:30" ht="13" x14ac:dyDescent="0.25">
      <c r="A18" s="132" t="s">
        <v>796</v>
      </c>
    </row>
    <row r="19" spans="1:30" ht="13" x14ac:dyDescent="0.25">
      <c r="A19" s="132" t="s">
        <v>800</v>
      </c>
    </row>
    <row r="20" spans="1:30" ht="13" x14ac:dyDescent="0.25">
      <c r="A20" s="132" t="s">
        <v>802</v>
      </c>
    </row>
    <row r="23" spans="1:30" x14ac:dyDescent="0.25">
      <c r="A23" s="162" t="s">
        <v>1048</v>
      </c>
    </row>
    <row r="24" spans="1:30" ht="11" thickBot="1" x14ac:dyDescent="0.3">
      <c r="A24" s="162" t="s">
        <v>1028</v>
      </c>
    </row>
    <row r="25" spans="1:30" s="170" customFormat="1" ht="11" thickBot="1" x14ac:dyDescent="0.3">
      <c r="C25" s="807"/>
      <c r="D25" s="362"/>
      <c r="E25" s="362"/>
      <c r="K25" s="1057" t="s">
        <v>987</v>
      </c>
      <c r="L25" s="1060"/>
      <c r="M25" s="1060"/>
      <c r="N25" s="1060"/>
      <c r="O25" s="1060"/>
      <c r="P25" s="1060"/>
      <c r="Q25" s="1060"/>
      <c r="R25" s="1058"/>
      <c r="S25" s="1060" t="s">
        <v>988</v>
      </c>
      <c r="T25" s="1060"/>
      <c r="U25" s="1058"/>
      <c r="V25" s="85"/>
      <c r="W25" s="85"/>
      <c r="X25" s="85"/>
      <c r="Y25" s="85"/>
      <c r="Z25" s="85"/>
      <c r="AA25" s="85"/>
      <c r="AB25" s="85"/>
      <c r="AC25" s="85"/>
    </row>
    <row r="26" spans="1:30" s="170" customFormat="1" ht="11" thickBot="1" x14ac:dyDescent="0.3">
      <c r="C26" s="807"/>
      <c r="D26" s="362"/>
      <c r="E26" s="362"/>
      <c r="K26" s="1057" t="s">
        <v>1006</v>
      </c>
      <c r="L26" s="1060"/>
      <c r="M26" s="1060"/>
      <c r="N26" s="1058"/>
      <c r="O26" s="1057" t="s">
        <v>1007</v>
      </c>
      <c r="P26" s="1060"/>
      <c r="Q26" s="1060"/>
      <c r="R26" s="1058"/>
      <c r="S26" s="1060" t="s">
        <v>1007</v>
      </c>
      <c r="T26" s="1060"/>
      <c r="U26" s="1058"/>
      <c r="V26" s="85"/>
      <c r="W26" s="85"/>
      <c r="X26" s="85"/>
      <c r="Y26" s="85"/>
      <c r="Z26" s="85"/>
      <c r="AA26" s="85"/>
      <c r="AB26" s="85"/>
      <c r="AC26" s="85"/>
    </row>
    <row r="27" spans="1:30" s="170" customFormat="1" ht="11" thickBot="1" x14ac:dyDescent="0.3">
      <c r="A27" s="565"/>
      <c r="B27" s="566" t="s">
        <v>796</v>
      </c>
      <c r="C27" s="808"/>
      <c r="D27" s="362"/>
      <c r="E27" s="362"/>
      <c r="K27" s="1057" t="s">
        <v>1008</v>
      </c>
      <c r="L27" s="1058"/>
      <c r="M27" s="244" t="s">
        <v>1009</v>
      </c>
      <c r="N27" s="244" t="s">
        <v>4</v>
      </c>
      <c r="O27" s="1057" t="s">
        <v>1008</v>
      </c>
      <c r="P27" s="1058"/>
      <c r="Q27" s="244" t="s">
        <v>1009</v>
      </c>
      <c r="R27" s="244" t="s">
        <v>4</v>
      </c>
      <c r="S27" s="244" t="s">
        <v>1008</v>
      </c>
      <c r="T27" s="244" t="s">
        <v>1009</v>
      </c>
      <c r="U27" s="245" t="s">
        <v>4</v>
      </c>
      <c r="V27" s="1059" t="s">
        <v>980</v>
      </c>
      <c r="W27" s="1034"/>
      <c r="X27" s="1034"/>
      <c r="Y27" s="1034"/>
      <c r="Z27" s="1034"/>
      <c r="AA27" s="1034"/>
      <c r="AB27" s="1034"/>
      <c r="AC27" s="1035"/>
    </row>
    <row r="28" spans="1:30" s="170" customFormat="1" ht="32" thickBot="1" x14ac:dyDescent="0.3">
      <c r="A28" s="565"/>
      <c r="B28" s="566" t="s">
        <v>6</v>
      </c>
      <c r="C28" s="809"/>
      <c r="D28" s="363" t="s">
        <v>1027</v>
      </c>
      <c r="E28" s="364" t="s">
        <v>1029</v>
      </c>
      <c r="F28" s="365" t="s">
        <v>1</v>
      </c>
      <c r="G28" s="366" t="s">
        <v>2</v>
      </c>
      <c r="H28" s="366" t="s">
        <v>3</v>
      </c>
      <c r="I28" s="366" t="s">
        <v>4</v>
      </c>
      <c r="J28" s="367" t="s">
        <v>5</v>
      </c>
      <c r="K28" s="1" t="s">
        <v>895</v>
      </c>
      <c r="L28" s="250" t="s">
        <v>896</v>
      </c>
      <c r="M28" s="250" t="s">
        <v>897</v>
      </c>
      <c r="N28" s="250" t="s">
        <v>898</v>
      </c>
      <c r="O28" s="250" t="s">
        <v>899</v>
      </c>
      <c r="P28" s="250" t="s">
        <v>900</v>
      </c>
      <c r="Q28" s="250" t="s">
        <v>901</v>
      </c>
      <c r="R28" s="368" t="s">
        <v>902</v>
      </c>
      <c r="S28" s="145" t="s">
        <v>903</v>
      </c>
      <c r="T28" s="243" t="s">
        <v>904</v>
      </c>
      <c r="U28" s="243" t="s">
        <v>905</v>
      </c>
      <c r="V28" s="138" t="s">
        <v>906</v>
      </c>
      <c r="W28" s="139" t="s">
        <v>907</v>
      </c>
      <c r="X28" s="139" t="s">
        <v>908</v>
      </c>
      <c r="Y28" s="139" t="s">
        <v>909</v>
      </c>
      <c r="Z28" s="139" t="s">
        <v>910</v>
      </c>
      <c r="AA28" s="139" t="s">
        <v>911</v>
      </c>
      <c r="AB28" s="139" t="s">
        <v>912</v>
      </c>
      <c r="AC28" s="140" t="s">
        <v>913</v>
      </c>
      <c r="AD28" s="145" t="s">
        <v>1013</v>
      </c>
    </row>
    <row r="29" spans="1:30" s="170" customFormat="1" x14ac:dyDescent="0.25">
      <c r="A29" s="93" t="s">
        <v>756</v>
      </c>
      <c r="B29" s="810" t="s">
        <v>7</v>
      </c>
      <c r="C29" s="477" t="s">
        <v>963</v>
      </c>
      <c r="D29" s="369"/>
      <c r="E29" s="204"/>
      <c r="F29" s="413">
        <v>7</v>
      </c>
      <c r="G29" s="772">
        <v>30</v>
      </c>
      <c r="H29" s="772">
        <v>30</v>
      </c>
      <c r="I29" s="773"/>
      <c r="J29" s="774">
        <f>SUM(G29:I29)</f>
        <v>60</v>
      </c>
      <c r="K29" s="339" t="s">
        <v>937</v>
      </c>
      <c r="L29" s="275"/>
      <c r="M29" s="275" t="s">
        <v>924</v>
      </c>
      <c r="N29" s="182"/>
      <c r="O29" s="182" t="s">
        <v>1122</v>
      </c>
      <c r="P29" s="182"/>
      <c r="Q29" s="182"/>
      <c r="R29" s="183"/>
      <c r="S29" s="575" t="s">
        <v>936</v>
      </c>
      <c r="T29" s="147"/>
      <c r="U29" s="175"/>
      <c r="V29" s="146"/>
      <c r="W29" s="147"/>
      <c r="X29" s="147"/>
      <c r="Y29" s="147"/>
      <c r="Z29" s="147"/>
      <c r="AA29" s="147" t="s">
        <v>25</v>
      </c>
      <c r="AB29" s="147" t="s">
        <v>25</v>
      </c>
      <c r="AC29" s="175" t="s">
        <v>25</v>
      </c>
      <c r="AD29" s="811" t="s">
        <v>374</v>
      </c>
    </row>
    <row r="30" spans="1:30" s="170" customFormat="1" x14ac:dyDescent="0.25">
      <c r="A30" s="93" t="s">
        <v>434</v>
      </c>
      <c r="B30" s="810" t="s">
        <v>797</v>
      </c>
      <c r="C30" s="477" t="s">
        <v>963</v>
      </c>
      <c r="D30" s="161" t="s">
        <v>25</v>
      </c>
      <c r="E30" s="188" t="s">
        <v>25</v>
      </c>
      <c r="F30" s="93">
        <v>4</v>
      </c>
      <c r="G30" s="647">
        <v>36</v>
      </c>
      <c r="H30" s="647"/>
      <c r="I30" s="812"/>
      <c r="J30" s="478">
        <f>SUM(G30:I30)</f>
        <v>36</v>
      </c>
      <c r="K30" s="483" t="s">
        <v>0</v>
      </c>
      <c r="L30" s="156"/>
      <c r="M30" s="156"/>
      <c r="N30" s="156"/>
      <c r="O30" s="200" t="s">
        <v>931</v>
      </c>
      <c r="P30" s="156"/>
      <c r="Q30" s="156"/>
      <c r="R30" s="282"/>
      <c r="S30" s="299"/>
      <c r="T30" s="256"/>
      <c r="U30" s="257"/>
      <c r="V30" s="258"/>
      <c r="W30" s="256"/>
      <c r="X30" s="256"/>
      <c r="Y30" s="256"/>
      <c r="Z30" s="256"/>
      <c r="AA30" s="256"/>
      <c r="AB30" s="256"/>
      <c r="AC30" s="257"/>
      <c r="AD30" s="479" t="s">
        <v>433</v>
      </c>
    </row>
    <row r="31" spans="1:30" s="170" customFormat="1" x14ac:dyDescent="0.25">
      <c r="A31" s="93" t="s">
        <v>813</v>
      </c>
      <c r="B31" s="476" t="s">
        <v>377</v>
      </c>
      <c r="C31" s="477" t="s">
        <v>963</v>
      </c>
      <c r="D31" s="161"/>
      <c r="E31" s="188"/>
      <c r="F31" s="93">
        <v>6</v>
      </c>
      <c r="G31" s="93">
        <v>30</v>
      </c>
      <c r="H31" s="93">
        <v>30</v>
      </c>
      <c r="I31" s="93"/>
      <c r="J31" s="478">
        <f>SUM(G31:I31)</f>
        <v>60</v>
      </c>
      <c r="K31" s="340" t="s">
        <v>937</v>
      </c>
      <c r="L31" s="156"/>
      <c r="M31" s="156"/>
      <c r="N31" s="156"/>
      <c r="O31" s="156" t="s">
        <v>997</v>
      </c>
      <c r="P31" s="156"/>
      <c r="Q31" s="156"/>
      <c r="R31" s="282"/>
      <c r="S31" s="299" t="s">
        <v>933</v>
      </c>
      <c r="T31" s="256"/>
      <c r="U31" s="257"/>
      <c r="V31" s="258"/>
      <c r="W31" s="256"/>
      <c r="X31" s="256"/>
      <c r="Y31" s="256"/>
      <c r="Z31" s="256"/>
      <c r="AA31" s="256" t="s">
        <v>25</v>
      </c>
      <c r="AB31" s="256" t="s">
        <v>25</v>
      </c>
      <c r="AC31" s="257" t="s">
        <v>25</v>
      </c>
      <c r="AD31" s="479" t="s">
        <v>375</v>
      </c>
    </row>
    <row r="32" spans="1:30" s="170" customFormat="1" x14ac:dyDescent="0.25">
      <c r="A32" s="93" t="s">
        <v>435</v>
      </c>
      <c r="B32" s="810" t="s">
        <v>8</v>
      </c>
      <c r="C32" s="477" t="s">
        <v>964</v>
      </c>
      <c r="D32" s="161"/>
      <c r="E32" s="188"/>
      <c r="F32" s="93">
        <v>4</v>
      </c>
      <c r="G32" s="93">
        <v>15</v>
      </c>
      <c r="H32" s="93">
        <v>15</v>
      </c>
      <c r="I32" s="93"/>
      <c r="J32" s="478">
        <f>SUM(G32:I32)</f>
        <v>30</v>
      </c>
      <c r="K32" s="340" t="s">
        <v>929</v>
      </c>
      <c r="L32" s="242"/>
      <c r="M32" s="200"/>
      <c r="N32" s="200"/>
      <c r="O32" s="200" t="s">
        <v>984</v>
      </c>
      <c r="P32" s="200"/>
      <c r="Q32" s="200"/>
      <c r="R32" s="223"/>
      <c r="S32" s="255" t="s">
        <v>931</v>
      </c>
      <c r="T32" s="256"/>
      <c r="U32" s="257"/>
      <c r="V32" s="258"/>
      <c r="W32" s="256"/>
      <c r="X32" s="256"/>
      <c r="Y32" s="256"/>
      <c r="Z32" s="256"/>
      <c r="AA32" s="256" t="s">
        <v>25</v>
      </c>
      <c r="AB32" s="256" t="s">
        <v>25</v>
      </c>
      <c r="AC32" s="257" t="s">
        <v>25</v>
      </c>
      <c r="AD32" s="479" t="s">
        <v>375</v>
      </c>
    </row>
    <row r="33" spans="1:30" s="170" customFormat="1" ht="9.75" customHeight="1" x14ac:dyDescent="0.25">
      <c r="A33" s="93" t="s">
        <v>436</v>
      </c>
      <c r="B33" s="476" t="s">
        <v>758</v>
      </c>
      <c r="C33" s="477" t="s">
        <v>964</v>
      </c>
      <c r="D33" s="161"/>
      <c r="E33" s="188"/>
      <c r="F33" s="93">
        <v>3</v>
      </c>
      <c r="G33" s="93">
        <v>15</v>
      </c>
      <c r="H33" s="93">
        <v>15</v>
      </c>
      <c r="I33" s="93"/>
      <c r="J33" s="478">
        <f>SUM(G33:I33)</f>
        <v>30</v>
      </c>
      <c r="K33" s="340" t="s">
        <v>935</v>
      </c>
      <c r="L33" s="156"/>
      <c r="M33" s="156"/>
      <c r="N33" s="156"/>
      <c r="O33" s="156" t="s">
        <v>928</v>
      </c>
      <c r="P33" s="156"/>
      <c r="Q33" s="156"/>
      <c r="R33" s="282"/>
      <c r="S33" s="299" t="s">
        <v>914</v>
      </c>
      <c r="T33" s="256"/>
      <c r="U33" s="257"/>
      <c r="V33" s="258"/>
      <c r="W33" s="256"/>
      <c r="X33" s="256"/>
      <c r="Y33" s="256"/>
      <c r="Z33" s="256"/>
      <c r="AA33" s="256" t="s">
        <v>25</v>
      </c>
      <c r="AB33" s="256" t="s">
        <v>25</v>
      </c>
      <c r="AC33" s="257" t="s">
        <v>25</v>
      </c>
      <c r="AD33" s="479"/>
    </row>
    <row r="34" spans="1:30" s="170" customFormat="1" x14ac:dyDescent="0.25">
      <c r="A34" s="589" t="s">
        <v>437</v>
      </c>
      <c r="B34" s="813" t="s">
        <v>13</v>
      </c>
      <c r="C34" s="477"/>
      <c r="D34" s="161"/>
      <c r="E34" s="188"/>
      <c r="F34" s="93" t="s">
        <v>0</v>
      </c>
      <c r="G34" s="93"/>
      <c r="H34" s="93"/>
      <c r="I34" s="93"/>
      <c r="J34" s="478" t="s">
        <v>0</v>
      </c>
      <c r="K34" s="191"/>
      <c r="L34" s="156"/>
      <c r="M34" s="156"/>
      <c r="N34" s="156"/>
      <c r="O34" s="156"/>
      <c r="P34" s="156"/>
      <c r="Q34" s="156"/>
      <c r="R34" s="282"/>
      <c r="S34" s="299"/>
      <c r="T34" s="256"/>
      <c r="U34" s="257"/>
      <c r="V34" s="258"/>
      <c r="W34" s="256"/>
      <c r="X34" s="256"/>
      <c r="Y34" s="256"/>
      <c r="Z34" s="256"/>
      <c r="AA34" s="256"/>
      <c r="AB34" s="256"/>
      <c r="AC34" s="257"/>
      <c r="AD34" s="479"/>
    </row>
    <row r="35" spans="1:30" s="170" customFormat="1" x14ac:dyDescent="0.25">
      <c r="A35" s="93" t="s">
        <v>626</v>
      </c>
      <c r="B35" s="476" t="s">
        <v>497</v>
      </c>
      <c r="C35" s="477" t="s">
        <v>965</v>
      </c>
      <c r="D35" s="161"/>
      <c r="E35" s="188"/>
      <c r="F35" s="93">
        <v>2</v>
      </c>
      <c r="G35" s="93">
        <v>15</v>
      </c>
      <c r="H35" s="93">
        <v>15</v>
      </c>
      <c r="I35" s="93"/>
      <c r="J35" s="478">
        <f>SUM(G35:I35)</f>
        <v>30</v>
      </c>
      <c r="K35" s="191" t="s">
        <v>1110</v>
      </c>
      <c r="L35" s="156" t="s">
        <v>1110</v>
      </c>
      <c r="M35" s="156"/>
      <c r="N35" s="156"/>
      <c r="O35" s="156"/>
      <c r="P35" s="156"/>
      <c r="Q35" s="156"/>
      <c r="R35" s="282"/>
      <c r="S35" s="299" t="s">
        <v>926</v>
      </c>
      <c r="T35" s="256"/>
      <c r="U35" s="257"/>
      <c r="V35" s="258" t="s">
        <v>25</v>
      </c>
      <c r="W35" s="256"/>
      <c r="X35" s="256"/>
      <c r="Y35" s="256"/>
      <c r="Z35" s="256"/>
      <c r="AA35" s="256"/>
      <c r="AB35" s="256" t="s">
        <v>25</v>
      </c>
      <c r="AC35" s="257" t="s">
        <v>25</v>
      </c>
      <c r="AD35" s="479" t="s">
        <v>378</v>
      </c>
    </row>
    <row r="36" spans="1:30" s="170" customFormat="1" x14ac:dyDescent="0.25">
      <c r="A36" s="93" t="s">
        <v>127</v>
      </c>
      <c r="B36" s="476" t="s">
        <v>799</v>
      </c>
      <c r="C36" s="477" t="s">
        <v>965</v>
      </c>
      <c r="D36" s="161"/>
      <c r="E36" s="188"/>
      <c r="F36" s="93">
        <v>2</v>
      </c>
      <c r="G36" s="93"/>
      <c r="H36" s="93">
        <v>12</v>
      </c>
      <c r="I36" s="93"/>
      <c r="J36" s="478">
        <f>SUM(G36:I36)</f>
        <v>12</v>
      </c>
      <c r="K36" s="483" t="s">
        <v>925</v>
      </c>
      <c r="L36" s="156"/>
      <c r="M36" s="156" t="s">
        <v>925</v>
      </c>
      <c r="N36" s="156"/>
      <c r="O36" s="156"/>
      <c r="P36" s="156"/>
      <c r="Q36" s="156"/>
      <c r="R36" s="282"/>
      <c r="S36" s="299"/>
      <c r="T36" s="256"/>
      <c r="U36" s="257"/>
      <c r="V36" s="258"/>
      <c r="W36" s="256"/>
      <c r="X36" s="256"/>
      <c r="Y36" s="256"/>
      <c r="Z36" s="256"/>
      <c r="AA36" s="256"/>
      <c r="AB36" s="256"/>
      <c r="AC36" s="257"/>
      <c r="AD36" s="479"/>
    </row>
    <row r="37" spans="1:30" s="170" customFormat="1" x14ac:dyDescent="0.25">
      <c r="A37" s="93" t="s">
        <v>18</v>
      </c>
      <c r="B37" s="810" t="s">
        <v>19</v>
      </c>
      <c r="C37" s="477" t="s">
        <v>965</v>
      </c>
      <c r="D37" s="161"/>
      <c r="E37" s="188"/>
      <c r="F37" s="93">
        <v>2</v>
      </c>
      <c r="G37" s="93"/>
      <c r="H37" s="93">
        <v>20</v>
      </c>
      <c r="I37" s="93"/>
      <c r="J37" s="478">
        <f>SUM(G37:I37)</f>
        <v>20</v>
      </c>
      <c r="K37" s="596"/>
      <c r="L37" s="579"/>
      <c r="M37" s="579"/>
      <c r="N37" s="579"/>
      <c r="O37" s="579"/>
      <c r="P37" s="579"/>
      <c r="Q37" s="579"/>
      <c r="R37" s="580"/>
      <c r="S37" s="581"/>
      <c r="T37" s="579"/>
      <c r="U37" s="580"/>
      <c r="V37" s="582"/>
      <c r="W37" s="579"/>
      <c r="X37" s="579"/>
      <c r="Y37" s="579"/>
      <c r="Z37" s="579"/>
      <c r="AA37" s="579"/>
      <c r="AB37" s="579"/>
      <c r="AC37" s="580"/>
      <c r="AD37" s="814"/>
    </row>
    <row r="38" spans="1:30" s="170" customFormat="1" x14ac:dyDescent="0.25">
      <c r="A38" s="93" t="s">
        <v>0</v>
      </c>
      <c r="B38" s="815" t="s">
        <v>1155</v>
      </c>
      <c r="C38" s="477"/>
      <c r="D38" s="161"/>
      <c r="E38" s="188"/>
      <c r="F38" s="93"/>
      <c r="G38" s="93"/>
      <c r="H38" s="93"/>
      <c r="I38" s="93"/>
      <c r="J38" s="478"/>
      <c r="K38" s="596"/>
      <c r="L38" s="579"/>
      <c r="M38" s="579"/>
      <c r="N38" s="579"/>
      <c r="O38" s="579"/>
      <c r="P38" s="579"/>
      <c r="Q38" s="579"/>
      <c r="R38" s="580"/>
      <c r="S38" s="581"/>
      <c r="T38" s="579"/>
      <c r="U38" s="580"/>
      <c r="V38" s="582"/>
      <c r="W38" s="579"/>
      <c r="X38" s="579"/>
      <c r="Y38" s="579"/>
      <c r="Z38" s="579"/>
      <c r="AA38" s="579"/>
      <c r="AB38" s="579"/>
      <c r="AC38" s="580"/>
      <c r="AD38" s="814"/>
    </row>
    <row r="39" spans="1:30" s="170" customFormat="1" ht="11" thickBot="1" x14ac:dyDescent="0.3">
      <c r="A39" s="93" t="s">
        <v>1156</v>
      </c>
      <c r="B39" s="810" t="s">
        <v>1157</v>
      </c>
      <c r="C39" s="342"/>
      <c r="D39" s="633"/>
      <c r="E39" s="634"/>
      <c r="F39" s="634"/>
      <c r="G39" s="634"/>
      <c r="H39" s="634">
        <v>30</v>
      </c>
      <c r="I39" s="634"/>
      <c r="J39" s="635"/>
      <c r="K39" s="537"/>
      <c r="L39" s="326"/>
      <c r="M39" s="326"/>
      <c r="N39" s="326"/>
      <c r="O39" s="326"/>
      <c r="P39" s="326"/>
      <c r="Q39" s="326"/>
      <c r="R39" s="329"/>
      <c r="S39" s="330"/>
      <c r="T39" s="267"/>
      <c r="U39" s="268"/>
      <c r="V39" s="269"/>
      <c r="W39" s="267"/>
      <c r="X39" s="267"/>
      <c r="Y39" s="267"/>
      <c r="Z39" s="267"/>
      <c r="AA39" s="267"/>
      <c r="AB39" s="267"/>
      <c r="AC39" s="268"/>
      <c r="AD39" s="816"/>
    </row>
    <row r="40" spans="1:30" s="170" customFormat="1" ht="11" thickBot="1" x14ac:dyDescent="0.3">
      <c r="A40" s="170" t="s">
        <v>0</v>
      </c>
      <c r="B40" s="552"/>
      <c r="C40" s="817"/>
      <c r="D40" s="362"/>
      <c r="E40" s="362"/>
      <c r="F40" s="777">
        <f>SUM(F29:F38)</f>
        <v>30</v>
      </c>
      <c r="G40" s="818">
        <f>SUM(G29:G38)</f>
        <v>141</v>
      </c>
      <c r="H40" s="818">
        <f>SUM(H29:H39)</f>
        <v>167</v>
      </c>
      <c r="I40" s="778">
        <f>SUM(I29:I38)</f>
        <v>0</v>
      </c>
      <c r="J40" s="779">
        <f>SUM(J29:J38)</f>
        <v>278</v>
      </c>
      <c r="K40" s="362"/>
      <c r="L40" s="362"/>
      <c r="M40" s="362"/>
      <c r="N40" s="362"/>
      <c r="O40" s="362"/>
      <c r="P40" s="362"/>
      <c r="Q40" s="362"/>
      <c r="R40" s="362"/>
      <c r="S40" s="362"/>
      <c r="T40" s="362"/>
      <c r="U40" s="362"/>
      <c r="V40" s="362"/>
      <c r="W40" s="362"/>
      <c r="X40" s="362"/>
      <c r="Y40" s="362"/>
      <c r="Z40" s="362"/>
      <c r="AA40" s="362"/>
      <c r="AB40" s="362"/>
      <c r="AC40" s="362"/>
    </row>
    <row r="41" spans="1:30" s="170" customFormat="1" x14ac:dyDescent="0.25">
      <c r="B41" s="552"/>
      <c r="C41" s="817"/>
      <c r="D41" s="362"/>
      <c r="E41" s="362"/>
      <c r="F41" s="572"/>
      <c r="G41" s="592"/>
      <c r="H41" s="592"/>
      <c r="I41" s="648"/>
      <c r="J41" s="592"/>
      <c r="K41" s="362"/>
      <c r="L41" s="362"/>
      <c r="M41" s="362"/>
      <c r="N41" s="362"/>
      <c r="O41" s="362"/>
      <c r="P41" s="362"/>
      <c r="Q41" s="362"/>
      <c r="R41" s="362"/>
      <c r="S41" s="362"/>
      <c r="T41" s="362"/>
      <c r="U41" s="362"/>
      <c r="V41" s="362"/>
      <c r="W41" s="362"/>
      <c r="X41" s="362"/>
      <c r="Y41" s="362"/>
      <c r="Z41" s="362"/>
      <c r="AA41" s="362"/>
      <c r="AB41" s="362"/>
      <c r="AC41" s="362"/>
    </row>
    <row r="42" spans="1:30" s="170" customFormat="1" ht="11" thickBot="1" x14ac:dyDescent="0.3">
      <c r="B42" s="552"/>
      <c r="C42" s="817"/>
      <c r="D42" s="362"/>
      <c r="E42" s="362"/>
      <c r="F42" s="572"/>
      <c r="G42" s="592"/>
      <c r="H42" s="592"/>
      <c r="I42" s="648"/>
      <c r="J42" s="592"/>
      <c r="K42" s="362"/>
      <c r="L42" s="362"/>
      <c r="M42" s="362"/>
      <c r="N42" s="362"/>
      <c r="O42" s="362"/>
      <c r="P42" s="362"/>
      <c r="Q42" s="362"/>
      <c r="R42" s="362"/>
      <c r="S42" s="362"/>
      <c r="T42" s="362"/>
      <c r="U42" s="362"/>
      <c r="V42" s="362"/>
      <c r="W42" s="362"/>
      <c r="X42" s="362"/>
      <c r="Y42" s="362"/>
      <c r="Z42" s="362"/>
      <c r="AA42" s="362"/>
      <c r="AB42" s="362"/>
      <c r="AC42" s="362"/>
    </row>
    <row r="43" spans="1:30" s="170" customFormat="1" ht="32" thickBot="1" x14ac:dyDescent="0.3">
      <c r="A43" s="565"/>
      <c r="B43" s="566" t="s">
        <v>20</v>
      </c>
      <c r="C43" s="809"/>
      <c r="D43" s="370" t="s">
        <v>1027</v>
      </c>
      <c r="E43" s="371" t="s">
        <v>1029</v>
      </c>
      <c r="F43" s="331" t="s">
        <v>1</v>
      </c>
      <c r="G43" s="332" t="s">
        <v>2</v>
      </c>
      <c r="H43" s="332" t="s">
        <v>3</v>
      </c>
      <c r="I43" s="332" t="s">
        <v>4</v>
      </c>
      <c r="J43" s="372" t="s">
        <v>5</v>
      </c>
      <c r="K43" s="1" t="s">
        <v>895</v>
      </c>
      <c r="L43" s="250" t="s">
        <v>896</v>
      </c>
      <c r="M43" s="250" t="s">
        <v>897</v>
      </c>
      <c r="N43" s="250" t="s">
        <v>898</v>
      </c>
      <c r="O43" s="250" t="s">
        <v>899</v>
      </c>
      <c r="P43" s="250" t="s">
        <v>900</v>
      </c>
      <c r="Q43" s="250" t="s">
        <v>901</v>
      </c>
      <c r="R43" s="250" t="s">
        <v>902</v>
      </c>
      <c r="S43" s="243" t="s">
        <v>903</v>
      </c>
      <c r="T43" s="243" t="s">
        <v>904</v>
      </c>
      <c r="U43" s="243" t="s">
        <v>905</v>
      </c>
      <c r="V43" s="138" t="s">
        <v>906</v>
      </c>
      <c r="W43" s="139" t="s">
        <v>907</v>
      </c>
      <c r="X43" s="139" t="s">
        <v>908</v>
      </c>
      <c r="Y43" s="139" t="s">
        <v>909</v>
      </c>
      <c r="Z43" s="139" t="s">
        <v>910</v>
      </c>
      <c r="AA43" s="139" t="s">
        <v>911</v>
      </c>
      <c r="AB43" s="139" t="s">
        <v>912</v>
      </c>
      <c r="AC43" s="140" t="s">
        <v>913</v>
      </c>
      <c r="AD43" s="145" t="s">
        <v>1013</v>
      </c>
    </row>
    <row r="44" spans="1:30" s="170" customFormat="1" x14ac:dyDescent="0.25">
      <c r="A44" s="567" t="s">
        <v>606</v>
      </c>
      <c r="B44" s="559" t="s">
        <v>29</v>
      </c>
      <c r="C44" s="819" t="s">
        <v>963</v>
      </c>
      <c r="D44" s="369"/>
      <c r="E44" s="205"/>
      <c r="F44" s="731">
        <v>3</v>
      </c>
      <c r="G44" s="747">
        <v>15</v>
      </c>
      <c r="H44" s="747">
        <v>15</v>
      </c>
      <c r="I44" s="747"/>
      <c r="J44" s="734">
        <f t="shared" ref="J44:J53" si="0">SUM(G44:I44)</f>
        <v>30</v>
      </c>
      <c r="K44" s="277" t="s">
        <v>935</v>
      </c>
      <c r="L44" s="182"/>
      <c r="M44" s="182"/>
      <c r="N44" s="182"/>
      <c r="O44" s="275" t="s">
        <v>928</v>
      </c>
      <c r="P44" s="182"/>
      <c r="Q44" s="182"/>
      <c r="R44" s="183"/>
      <c r="S44" s="206" t="s">
        <v>914</v>
      </c>
      <c r="T44" s="182"/>
      <c r="U44" s="183"/>
      <c r="V44" s="146"/>
      <c r="W44" s="147"/>
      <c r="X44" s="147"/>
      <c r="Y44" s="147"/>
      <c r="Z44" s="147"/>
      <c r="AA44" s="147" t="s">
        <v>25</v>
      </c>
      <c r="AB44" s="147" t="s">
        <v>25</v>
      </c>
      <c r="AC44" s="175" t="s">
        <v>25</v>
      </c>
      <c r="AD44" s="811"/>
    </row>
    <row r="45" spans="1:30" s="170" customFormat="1" x14ac:dyDescent="0.25">
      <c r="A45" s="567" t="s">
        <v>438</v>
      </c>
      <c r="B45" s="559" t="s">
        <v>637</v>
      </c>
      <c r="C45" s="819" t="s">
        <v>963</v>
      </c>
      <c r="D45" s="209"/>
      <c r="E45" s="160"/>
      <c r="F45" s="731">
        <v>3</v>
      </c>
      <c r="G45" s="747">
        <v>15</v>
      </c>
      <c r="H45" s="747">
        <v>15</v>
      </c>
      <c r="I45" s="747"/>
      <c r="J45" s="734">
        <f t="shared" si="0"/>
        <v>30</v>
      </c>
      <c r="K45" s="271" t="s">
        <v>935</v>
      </c>
      <c r="L45" s="200"/>
      <c r="M45" s="200"/>
      <c r="N45" s="200"/>
      <c r="O45" s="200" t="s">
        <v>928</v>
      </c>
      <c r="P45" s="200"/>
      <c r="Q45" s="200"/>
      <c r="R45" s="223"/>
      <c r="S45" s="299" t="s">
        <v>914</v>
      </c>
      <c r="T45" s="256"/>
      <c r="U45" s="257"/>
      <c r="V45" s="258"/>
      <c r="W45" s="256"/>
      <c r="X45" s="256"/>
      <c r="Y45" s="256"/>
      <c r="Z45" s="256"/>
      <c r="AA45" s="256" t="s">
        <v>25</v>
      </c>
      <c r="AB45" s="256" t="s">
        <v>25</v>
      </c>
      <c r="AC45" s="257" t="s">
        <v>25</v>
      </c>
      <c r="AD45" s="479"/>
    </row>
    <row r="46" spans="1:30" s="170" customFormat="1" x14ac:dyDescent="0.25">
      <c r="A46" s="567" t="s">
        <v>798</v>
      </c>
      <c r="B46" s="559" t="s">
        <v>381</v>
      </c>
      <c r="C46" s="819" t="s">
        <v>963</v>
      </c>
      <c r="D46" s="209"/>
      <c r="E46" s="160"/>
      <c r="F46" s="736">
        <v>6</v>
      </c>
      <c r="G46" s="737">
        <v>30</v>
      </c>
      <c r="H46" s="737">
        <v>30</v>
      </c>
      <c r="I46" s="737"/>
      <c r="J46" s="734">
        <f t="shared" si="0"/>
        <v>60</v>
      </c>
      <c r="K46" s="271" t="s">
        <v>929</v>
      </c>
      <c r="L46" s="200"/>
      <c r="M46" s="200" t="s">
        <v>924</v>
      </c>
      <c r="N46" s="200"/>
      <c r="O46" s="200" t="s">
        <v>997</v>
      </c>
      <c r="P46" s="200"/>
      <c r="Q46" s="200"/>
      <c r="R46" s="223"/>
      <c r="S46" s="299" t="s">
        <v>933</v>
      </c>
      <c r="T46" s="256"/>
      <c r="U46" s="257"/>
      <c r="V46" s="258"/>
      <c r="W46" s="256"/>
      <c r="X46" s="256"/>
      <c r="Y46" s="256"/>
      <c r="Z46" s="256"/>
      <c r="AA46" s="256" t="s">
        <v>25</v>
      </c>
      <c r="AB46" s="256" t="s">
        <v>25</v>
      </c>
      <c r="AC46" s="257" t="s">
        <v>25</v>
      </c>
      <c r="AD46" s="479"/>
    </row>
    <row r="47" spans="1:30" s="170" customFormat="1" x14ac:dyDescent="0.25">
      <c r="A47" s="567" t="s">
        <v>814</v>
      </c>
      <c r="B47" s="559" t="s">
        <v>441</v>
      </c>
      <c r="C47" s="819" t="s">
        <v>963</v>
      </c>
      <c r="D47" s="209" t="s">
        <v>25</v>
      </c>
      <c r="E47" s="160" t="s">
        <v>25</v>
      </c>
      <c r="F47" s="736">
        <v>4</v>
      </c>
      <c r="G47" s="737">
        <v>36</v>
      </c>
      <c r="H47" s="737">
        <v>12</v>
      </c>
      <c r="I47" s="737"/>
      <c r="J47" s="734">
        <f t="shared" si="0"/>
        <v>48</v>
      </c>
      <c r="K47" s="221" t="s">
        <v>1185</v>
      </c>
      <c r="L47" s="221" t="s">
        <v>1185</v>
      </c>
      <c r="M47" s="221">
        <v>-0.8</v>
      </c>
      <c r="N47" s="200"/>
      <c r="O47" s="200"/>
      <c r="P47" s="200"/>
      <c r="Q47" s="200"/>
      <c r="R47" s="223"/>
      <c r="S47" s="299" t="s">
        <v>931</v>
      </c>
      <c r="T47" s="256"/>
      <c r="U47" s="257"/>
      <c r="V47" s="258"/>
      <c r="W47" s="256"/>
      <c r="X47" s="256"/>
      <c r="Y47" s="256"/>
      <c r="Z47" s="256"/>
      <c r="AA47" s="256"/>
      <c r="AB47" s="256"/>
      <c r="AC47" s="257"/>
      <c r="AD47" s="479" t="s">
        <v>439</v>
      </c>
    </row>
    <row r="48" spans="1:30" s="170" customFormat="1" x14ac:dyDescent="0.25">
      <c r="A48" s="567" t="s">
        <v>440</v>
      </c>
      <c r="B48" s="559" t="s">
        <v>443</v>
      </c>
      <c r="C48" s="819" t="s">
        <v>964</v>
      </c>
      <c r="D48" s="209"/>
      <c r="E48" s="160" t="s">
        <v>25</v>
      </c>
      <c r="F48" s="736">
        <v>4</v>
      </c>
      <c r="G48" s="737">
        <v>36</v>
      </c>
      <c r="H48" s="737">
        <v>12</v>
      </c>
      <c r="I48" s="737"/>
      <c r="J48" s="734">
        <f t="shared" si="0"/>
        <v>48</v>
      </c>
      <c r="K48" s="221" t="s">
        <v>1185</v>
      </c>
      <c r="L48" s="221" t="s">
        <v>1185</v>
      </c>
      <c r="M48" s="221">
        <v>0.8</v>
      </c>
      <c r="N48" s="200"/>
      <c r="O48" s="200"/>
      <c r="P48" s="200"/>
      <c r="Q48" s="200"/>
      <c r="R48" s="223"/>
      <c r="S48" s="299" t="s">
        <v>931</v>
      </c>
      <c r="T48" s="256"/>
      <c r="U48" s="257"/>
      <c r="V48" s="258"/>
      <c r="W48" s="256"/>
      <c r="X48" s="256"/>
      <c r="Y48" s="256"/>
      <c r="Z48" s="256"/>
      <c r="AA48" s="256"/>
      <c r="AB48" s="256"/>
      <c r="AC48" s="257"/>
      <c r="AD48" s="479" t="s">
        <v>442</v>
      </c>
    </row>
    <row r="49" spans="1:30" s="170" customFormat="1" x14ac:dyDescent="0.25">
      <c r="A49" s="567" t="s">
        <v>870</v>
      </c>
      <c r="B49" s="559" t="s">
        <v>384</v>
      </c>
      <c r="C49" s="819" t="s">
        <v>964</v>
      </c>
      <c r="D49" s="209"/>
      <c r="E49" s="160"/>
      <c r="F49" s="736">
        <v>4</v>
      </c>
      <c r="G49" s="737">
        <v>10</v>
      </c>
      <c r="H49" s="737">
        <v>10</v>
      </c>
      <c r="I49" s="737">
        <v>10</v>
      </c>
      <c r="J49" s="734">
        <f t="shared" si="0"/>
        <v>30</v>
      </c>
      <c r="K49" s="271" t="s">
        <v>929</v>
      </c>
      <c r="L49" s="200"/>
      <c r="M49" s="200"/>
      <c r="N49" s="200"/>
      <c r="O49" s="200" t="s">
        <v>984</v>
      </c>
      <c r="P49" s="200"/>
      <c r="Q49" s="200"/>
      <c r="R49" s="223"/>
      <c r="S49" s="299" t="s">
        <v>931</v>
      </c>
      <c r="T49" s="256"/>
      <c r="U49" s="257"/>
      <c r="V49" s="258"/>
      <c r="W49" s="256" t="s">
        <v>25</v>
      </c>
      <c r="X49" s="256"/>
      <c r="Y49" s="256"/>
      <c r="Z49" s="256"/>
      <c r="AA49" s="147" t="s">
        <v>25</v>
      </c>
      <c r="AB49" s="147" t="s">
        <v>25</v>
      </c>
      <c r="AC49" s="175" t="s">
        <v>25</v>
      </c>
      <c r="AD49" s="479"/>
    </row>
    <row r="50" spans="1:30" s="170" customFormat="1" x14ac:dyDescent="0.25">
      <c r="A50" s="570" t="s">
        <v>444</v>
      </c>
      <c r="B50" s="761" t="s">
        <v>13</v>
      </c>
      <c r="C50" s="819"/>
      <c r="D50" s="209"/>
      <c r="E50" s="160"/>
      <c r="F50" s="736" t="s">
        <v>0</v>
      </c>
      <c r="G50" s="737"/>
      <c r="H50" s="737"/>
      <c r="I50" s="737"/>
      <c r="J50" s="734"/>
      <c r="K50" s="221"/>
      <c r="L50" s="200"/>
      <c r="M50" s="200"/>
      <c r="N50" s="200"/>
      <c r="O50" s="200"/>
      <c r="P50" s="200"/>
      <c r="Q50" s="200"/>
      <c r="R50" s="223"/>
      <c r="S50" s="299"/>
      <c r="T50" s="256"/>
      <c r="U50" s="257"/>
      <c r="V50" s="258"/>
      <c r="W50" s="256"/>
      <c r="X50" s="256"/>
      <c r="Y50" s="256"/>
      <c r="Z50" s="256"/>
      <c r="AA50" s="256"/>
      <c r="AB50" s="256"/>
      <c r="AC50" s="257"/>
      <c r="AD50" s="479"/>
    </row>
    <row r="51" spans="1:30" s="170" customFormat="1" x14ac:dyDescent="0.25">
      <c r="A51" s="567" t="s">
        <v>749</v>
      </c>
      <c r="B51" s="559" t="s">
        <v>445</v>
      </c>
      <c r="C51" s="819" t="s">
        <v>965</v>
      </c>
      <c r="D51" s="209"/>
      <c r="E51" s="160"/>
      <c r="F51" s="736">
        <v>2</v>
      </c>
      <c r="G51" s="737">
        <v>15</v>
      </c>
      <c r="H51" s="737">
        <v>15</v>
      </c>
      <c r="I51" s="737"/>
      <c r="J51" s="734">
        <f t="shared" si="0"/>
        <v>30</v>
      </c>
      <c r="K51" s="271" t="s">
        <v>1113</v>
      </c>
      <c r="L51" s="200"/>
      <c r="M51" s="222" t="s">
        <v>1114</v>
      </c>
      <c r="N51" s="200" t="s">
        <v>1115</v>
      </c>
      <c r="O51" s="200"/>
      <c r="P51" s="200"/>
      <c r="Q51" s="222" t="s">
        <v>1116</v>
      </c>
      <c r="R51" s="223"/>
      <c r="S51" s="299"/>
      <c r="T51" s="256" t="s">
        <v>926</v>
      </c>
      <c r="U51" s="257"/>
      <c r="V51" s="258"/>
      <c r="W51" s="256"/>
      <c r="X51" s="256"/>
      <c r="Y51" s="256"/>
      <c r="Z51" s="256"/>
      <c r="AA51" s="256" t="s">
        <v>25</v>
      </c>
      <c r="AB51" s="256"/>
      <c r="AC51" s="257" t="s">
        <v>25</v>
      </c>
      <c r="AD51" s="479" t="s">
        <v>23</v>
      </c>
    </row>
    <row r="52" spans="1:30" s="170" customFormat="1" x14ac:dyDescent="0.25">
      <c r="A52" s="567" t="s">
        <v>447</v>
      </c>
      <c r="B52" s="559" t="s">
        <v>448</v>
      </c>
      <c r="C52" s="819" t="s">
        <v>965</v>
      </c>
      <c r="D52" s="209"/>
      <c r="E52" s="160"/>
      <c r="F52" s="736">
        <v>2</v>
      </c>
      <c r="G52" s="737"/>
      <c r="H52" s="737">
        <v>36</v>
      </c>
      <c r="I52" s="737"/>
      <c r="J52" s="734">
        <f t="shared" si="0"/>
        <v>36</v>
      </c>
      <c r="K52" s="161" t="s">
        <v>925</v>
      </c>
      <c r="L52" s="200"/>
      <c r="M52" s="200" t="s">
        <v>925</v>
      </c>
      <c r="N52" s="200"/>
      <c r="O52" s="200"/>
      <c r="P52" s="200"/>
      <c r="Q52" s="200"/>
      <c r="R52" s="223"/>
      <c r="S52" s="299"/>
      <c r="T52" s="256"/>
      <c r="U52" s="257"/>
      <c r="V52" s="258"/>
      <c r="W52" s="256"/>
      <c r="X52" s="256"/>
      <c r="Y52" s="256"/>
      <c r="Z52" s="256"/>
      <c r="AA52" s="256"/>
      <c r="AB52" s="256"/>
      <c r="AC52" s="257"/>
      <c r="AD52" s="479" t="s">
        <v>446</v>
      </c>
    </row>
    <row r="53" spans="1:30" s="170" customFormat="1" x14ac:dyDescent="0.25">
      <c r="A53" s="567" t="s">
        <v>33</v>
      </c>
      <c r="B53" s="559" t="s">
        <v>19</v>
      </c>
      <c r="C53" s="819" t="s">
        <v>965</v>
      </c>
      <c r="D53" s="161"/>
      <c r="E53" s="189"/>
      <c r="F53" s="820">
        <v>2</v>
      </c>
      <c r="G53" s="821"/>
      <c r="H53" s="821">
        <v>20</v>
      </c>
      <c r="I53" s="821"/>
      <c r="J53" s="822">
        <f t="shared" si="0"/>
        <v>20</v>
      </c>
      <c r="K53" s="221"/>
      <c r="L53" s="200"/>
      <c r="M53" s="200"/>
      <c r="N53" s="200"/>
      <c r="O53" s="200"/>
      <c r="P53" s="200"/>
      <c r="Q53" s="200"/>
      <c r="R53" s="223"/>
      <c r="S53" s="191"/>
      <c r="T53" s="200"/>
      <c r="U53" s="223"/>
      <c r="V53" s="221"/>
      <c r="W53" s="200"/>
      <c r="X53" s="200"/>
      <c r="Y53" s="200"/>
      <c r="Z53" s="200"/>
      <c r="AA53" s="200"/>
      <c r="AB53" s="200"/>
      <c r="AC53" s="223"/>
      <c r="AD53" s="823"/>
    </row>
    <row r="54" spans="1:30" s="170" customFormat="1" x14ac:dyDescent="0.25">
      <c r="A54" s="93" t="s">
        <v>0</v>
      </c>
      <c r="B54" s="815" t="s">
        <v>1155</v>
      </c>
      <c r="C54" s="477"/>
      <c r="D54" s="480"/>
      <c r="E54" s="481"/>
      <c r="F54" s="824"/>
      <c r="G54" s="824"/>
      <c r="H54" s="824"/>
      <c r="I54" s="824"/>
      <c r="J54" s="888"/>
      <c r="K54" s="890"/>
      <c r="L54" s="583"/>
      <c r="M54" s="583"/>
      <c r="N54" s="583"/>
      <c r="O54" s="583"/>
      <c r="P54" s="583"/>
      <c r="Q54" s="583"/>
      <c r="R54" s="584"/>
      <c r="S54" s="585"/>
      <c r="T54" s="583"/>
      <c r="U54" s="584"/>
      <c r="V54" s="586"/>
      <c r="W54" s="583"/>
      <c r="X54" s="583"/>
      <c r="Y54" s="583"/>
      <c r="Z54" s="583"/>
      <c r="AA54" s="583"/>
      <c r="AB54" s="583"/>
      <c r="AC54" s="584"/>
      <c r="AD54" s="825"/>
    </row>
    <row r="55" spans="1:30" s="170" customFormat="1" ht="11" thickBot="1" x14ac:dyDescent="0.3">
      <c r="A55" s="93" t="s">
        <v>1193</v>
      </c>
      <c r="B55" s="810" t="s">
        <v>1157</v>
      </c>
      <c r="C55" s="342"/>
      <c r="D55" s="633"/>
      <c r="E55" s="634"/>
      <c r="F55" s="634"/>
      <c r="G55" s="634"/>
      <c r="H55" s="634">
        <v>30</v>
      </c>
      <c r="I55" s="634"/>
      <c r="J55" s="889"/>
      <c r="K55" s="378"/>
      <c r="L55" s="273"/>
      <c r="M55" s="273"/>
      <c r="N55" s="273"/>
      <c r="O55" s="273"/>
      <c r="P55" s="273"/>
      <c r="Q55" s="273"/>
      <c r="R55" s="274"/>
      <c r="S55" s="330"/>
      <c r="T55" s="267"/>
      <c r="U55" s="268"/>
      <c r="V55" s="269"/>
      <c r="W55" s="267"/>
      <c r="X55" s="267"/>
      <c r="Y55" s="267"/>
      <c r="Z55" s="267"/>
      <c r="AA55" s="267"/>
      <c r="AB55" s="267"/>
      <c r="AC55" s="268"/>
      <c r="AD55" s="816"/>
    </row>
    <row r="56" spans="1:30" s="170" customFormat="1" ht="11" thickBot="1" x14ac:dyDescent="0.3">
      <c r="A56" s="170" t="s">
        <v>0</v>
      </c>
      <c r="B56" s="552"/>
      <c r="C56" s="817"/>
      <c r="D56" s="362"/>
      <c r="E56" s="362"/>
      <c r="F56" s="744">
        <f>SUM(F44:F53)</f>
        <v>30</v>
      </c>
      <c r="G56" s="745">
        <f>SUM(G44:G53)</f>
        <v>157</v>
      </c>
      <c r="H56" s="745">
        <f>SUM(H44:H55)</f>
        <v>195</v>
      </c>
      <c r="I56" s="745">
        <f>SUM(I44:I53)</f>
        <v>10</v>
      </c>
      <c r="J56" s="746">
        <f>SUM(J44:J53)</f>
        <v>332</v>
      </c>
      <c r="K56" s="362"/>
      <c r="L56" s="362"/>
      <c r="M56" s="362"/>
      <c r="N56" s="362"/>
      <c r="O56" s="362"/>
      <c r="P56" s="362"/>
      <c r="Q56" s="362"/>
      <c r="R56" s="362"/>
      <c r="S56" s="362"/>
      <c r="T56" s="362"/>
      <c r="U56" s="362"/>
      <c r="V56" s="362"/>
      <c r="W56" s="362"/>
      <c r="X56" s="362"/>
      <c r="Y56" s="362"/>
      <c r="Z56" s="362"/>
      <c r="AA56" s="362"/>
      <c r="AB56" s="362"/>
      <c r="AC56" s="362"/>
    </row>
    <row r="57" spans="1:30" s="170" customFormat="1" x14ac:dyDescent="0.25">
      <c r="B57" s="552"/>
      <c r="C57" s="807"/>
      <c r="D57" s="362"/>
      <c r="E57" s="362"/>
      <c r="J57" s="592"/>
      <c r="K57" s="362"/>
      <c r="L57" s="362"/>
      <c r="M57" s="362"/>
      <c r="N57" s="362"/>
      <c r="O57" s="362"/>
      <c r="P57" s="362"/>
      <c r="Q57" s="362"/>
      <c r="R57" s="362"/>
      <c r="S57" s="362"/>
      <c r="T57" s="362"/>
      <c r="U57" s="362"/>
      <c r="V57" s="362"/>
      <c r="W57" s="362"/>
      <c r="X57" s="362"/>
      <c r="Y57" s="362"/>
      <c r="Z57" s="362"/>
      <c r="AA57" s="362"/>
      <c r="AB57" s="362"/>
      <c r="AC57" s="362"/>
    </row>
    <row r="58" spans="1:30" s="170" customFormat="1" x14ac:dyDescent="0.25">
      <c r="C58" s="807"/>
      <c r="D58" s="362"/>
      <c r="E58" s="362"/>
      <c r="K58" s="362"/>
      <c r="L58" s="362"/>
      <c r="M58" s="362"/>
      <c r="N58" s="362"/>
      <c r="O58" s="362"/>
      <c r="P58" s="362"/>
      <c r="Q58" s="362"/>
      <c r="R58" s="362"/>
      <c r="S58" s="362"/>
      <c r="T58" s="362"/>
      <c r="U58" s="362"/>
      <c r="V58" s="362"/>
      <c r="W58" s="362"/>
      <c r="X58" s="362"/>
      <c r="Y58" s="362"/>
      <c r="Z58" s="362"/>
      <c r="AA58" s="362"/>
      <c r="AB58" s="362"/>
      <c r="AC58" s="362"/>
    </row>
    <row r="59" spans="1:30" s="170" customFormat="1" ht="11" thickBot="1" x14ac:dyDescent="0.3">
      <c r="A59" s="565"/>
      <c r="B59" s="572" t="s">
        <v>800</v>
      </c>
      <c r="C59" s="808"/>
      <c r="D59" s="362"/>
      <c r="E59" s="362"/>
      <c r="K59" s="362"/>
      <c r="L59" s="362"/>
      <c r="M59" s="362"/>
      <c r="N59" s="362"/>
      <c r="O59" s="362"/>
      <c r="P59" s="362"/>
      <c r="Q59" s="362"/>
      <c r="R59" s="362"/>
      <c r="S59" s="362"/>
      <c r="T59" s="362"/>
      <c r="U59" s="362"/>
      <c r="V59" s="362"/>
      <c r="W59" s="362"/>
      <c r="X59" s="362"/>
      <c r="Y59" s="362"/>
      <c r="Z59" s="362"/>
      <c r="AA59" s="362"/>
      <c r="AB59" s="362"/>
      <c r="AC59" s="362"/>
    </row>
    <row r="60" spans="1:30" s="170" customFormat="1" ht="32" thickBot="1" x14ac:dyDescent="0.3">
      <c r="A60" s="565"/>
      <c r="B60" s="572" t="s">
        <v>36</v>
      </c>
      <c r="C60" s="817"/>
      <c r="D60" s="370" t="s">
        <v>1027</v>
      </c>
      <c r="E60" s="371" t="s">
        <v>1029</v>
      </c>
      <c r="F60" s="331" t="s">
        <v>1</v>
      </c>
      <c r="G60" s="332" t="s">
        <v>2</v>
      </c>
      <c r="H60" s="332" t="s">
        <v>3</v>
      </c>
      <c r="I60" s="332" t="s">
        <v>4</v>
      </c>
      <c r="J60" s="372" t="s">
        <v>5</v>
      </c>
      <c r="K60" s="1" t="s">
        <v>895</v>
      </c>
      <c r="L60" s="250" t="s">
        <v>896</v>
      </c>
      <c r="M60" s="250" t="s">
        <v>897</v>
      </c>
      <c r="N60" s="250" t="s">
        <v>898</v>
      </c>
      <c r="O60" s="250" t="s">
        <v>899</v>
      </c>
      <c r="P60" s="250" t="s">
        <v>900</v>
      </c>
      <c r="Q60" s="250" t="s">
        <v>901</v>
      </c>
      <c r="R60" s="368" t="s">
        <v>902</v>
      </c>
      <c r="S60" s="1" t="s">
        <v>903</v>
      </c>
      <c r="T60" s="250" t="s">
        <v>904</v>
      </c>
      <c r="U60" s="250" t="s">
        <v>905</v>
      </c>
      <c r="V60" s="152" t="s">
        <v>906</v>
      </c>
      <c r="W60" s="153" t="s">
        <v>907</v>
      </c>
      <c r="X60" s="153" t="s">
        <v>908</v>
      </c>
      <c r="Y60" s="153" t="s">
        <v>909</v>
      </c>
      <c r="Z60" s="153" t="s">
        <v>910</v>
      </c>
      <c r="AA60" s="153" t="s">
        <v>911</v>
      </c>
      <c r="AB60" s="153" t="s">
        <v>912</v>
      </c>
      <c r="AC60" s="154" t="s">
        <v>913</v>
      </c>
      <c r="AD60" s="145" t="s">
        <v>1013</v>
      </c>
    </row>
    <row r="61" spans="1:30" s="170" customFormat="1" x14ac:dyDescent="0.25">
      <c r="A61" s="567" t="s">
        <v>450</v>
      </c>
      <c r="B61" s="568" t="s">
        <v>801</v>
      </c>
      <c r="C61" s="819" t="s">
        <v>963</v>
      </c>
      <c r="D61" s="369" t="s">
        <v>25</v>
      </c>
      <c r="E61" s="205" t="s">
        <v>25</v>
      </c>
      <c r="F61" s="736">
        <v>4</v>
      </c>
      <c r="G61" s="737">
        <v>24</v>
      </c>
      <c r="H61" s="737">
        <v>18</v>
      </c>
      <c r="I61" s="737"/>
      <c r="J61" s="738">
        <f t="shared" ref="J61:J67" si="1">SUM(G61:I61)</f>
        <v>42</v>
      </c>
      <c r="K61" s="214" t="s">
        <v>1185</v>
      </c>
      <c r="L61" s="214" t="s">
        <v>1185</v>
      </c>
      <c r="M61" s="214">
        <v>-0.8</v>
      </c>
      <c r="N61" s="182"/>
      <c r="O61" s="182"/>
      <c r="P61" s="182"/>
      <c r="Q61" s="182"/>
      <c r="R61" s="183"/>
      <c r="S61" s="214"/>
      <c r="T61" s="182"/>
      <c r="U61" s="183"/>
      <c r="V61" s="206"/>
      <c r="W61" s="182"/>
      <c r="X61" s="182"/>
      <c r="Y61" s="182"/>
      <c r="Z61" s="182"/>
      <c r="AA61" s="182"/>
      <c r="AB61" s="182" t="s">
        <v>25</v>
      </c>
      <c r="AC61" s="183" t="s">
        <v>25</v>
      </c>
      <c r="AD61" s="811" t="s">
        <v>449</v>
      </c>
    </row>
    <row r="62" spans="1:30" s="170" customFormat="1" x14ac:dyDescent="0.25">
      <c r="A62" s="567" t="s">
        <v>389</v>
      </c>
      <c r="B62" s="568" t="s">
        <v>390</v>
      </c>
      <c r="C62" s="819" t="s">
        <v>963</v>
      </c>
      <c r="D62" s="209"/>
      <c r="E62" s="160"/>
      <c r="F62" s="736">
        <v>6</v>
      </c>
      <c r="G62" s="737">
        <v>30</v>
      </c>
      <c r="H62" s="737">
        <v>30</v>
      </c>
      <c r="I62" s="737"/>
      <c r="J62" s="738">
        <f t="shared" si="1"/>
        <v>60</v>
      </c>
      <c r="K62" s="271" t="s">
        <v>929</v>
      </c>
      <c r="L62" s="222"/>
      <c r="M62" s="222" t="s">
        <v>924</v>
      </c>
      <c r="N62" s="200"/>
      <c r="O62" s="222" t="s">
        <v>997</v>
      </c>
      <c r="P62" s="200"/>
      <c r="Q62" s="200"/>
      <c r="R62" s="223"/>
      <c r="S62" s="281" t="s">
        <v>933</v>
      </c>
      <c r="T62" s="156"/>
      <c r="U62" s="282"/>
      <c r="V62" s="283" t="s">
        <v>25</v>
      </c>
      <c r="W62" s="156"/>
      <c r="X62" s="156" t="s">
        <v>25</v>
      </c>
      <c r="Y62" s="156"/>
      <c r="Z62" s="156"/>
      <c r="AA62" s="156"/>
      <c r="AB62" s="156" t="s">
        <v>25</v>
      </c>
      <c r="AC62" s="282" t="s">
        <v>25</v>
      </c>
      <c r="AD62" s="479" t="s">
        <v>388</v>
      </c>
    </row>
    <row r="63" spans="1:30" s="170" customFormat="1" x14ac:dyDescent="0.25">
      <c r="A63" s="567" t="s">
        <v>100</v>
      </c>
      <c r="B63" s="568" t="s">
        <v>671</v>
      </c>
      <c r="C63" s="819" t="s">
        <v>963</v>
      </c>
      <c r="D63" s="209"/>
      <c r="E63" s="160"/>
      <c r="F63" s="736">
        <v>3</v>
      </c>
      <c r="G63" s="737">
        <v>15</v>
      </c>
      <c r="H63" s="737">
        <v>15</v>
      </c>
      <c r="I63" s="737"/>
      <c r="J63" s="738">
        <f t="shared" si="1"/>
        <v>30</v>
      </c>
      <c r="K63" s="271" t="s">
        <v>935</v>
      </c>
      <c r="L63" s="222"/>
      <c r="M63" s="222"/>
      <c r="N63" s="200"/>
      <c r="O63" s="222" t="s">
        <v>928</v>
      </c>
      <c r="P63" s="200"/>
      <c r="Q63" s="200"/>
      <c r="R63" s="223"/>
      <c r="S63" s="281" t="s">
        <v>914</v>
      </c>
      <c r="T63" s="156"/>
      <c r="U63" s="282"/>
      <c r="V63" s="283"/>
      <c r="W63" s="156"/>
      <c r="X63" s="156"/>
      <c r="Y63" s="156"/>
      <c r="Z63" s="156"/>
      <c r="AA63" s="156"/>
      <c r="AB63" s="156" t="s">
        <v>25</v>
      </c>
      <c r="AC63" s="282" t="s">
        <v>25</v>
      </c>
      <c r="AD63" s="479" t="s">
        <v>385</v>
      </c>
    </row>
    <row r="64" spans="1:30" s="170" customFormat="1" x14ac:dyDescent="0.25">
      <c r="A64" s="567" t="s">
        <v>452</v>
      </c>
      <c r="B64" s="567" t="s">
        <v>453</v>
      </c>
      <c r="C64" s="819" t="s">
        <v>963</v>
      </c>
      <c r="D64" s="209"/>
      <c r="E64" s="160" t="s">
        <v>25</v>
      </c>
      <c r="F64" s="736">
        <v>3</v>
      </c>
      <c r="G64" s="737">
        <v>24</v>
      </c>
      <c r="H64" s="737">
        <v>18</v>
      </c>
      <c r="I64" s="737"/>
      <c r="J64" s="738">
        <f t="shared" si="1"/>
        <v>42</v>
      </c>
      <c r="K64" s="161" t="s">
        <v>941</v>
      </c>
      <c r="L64" s="161" t="s">
        <v>941</v>
      </c>
      <c r="M64" s="200">
        <v>0.6</v>
      </c>
      <c r="N64" s="200"/>
      <c r="O64" s="200"/>
      <c r="P64" s="200"/>
      <c r="Q64" s="200"/>
      <c r="R64" s="223"/>
      <c r="S64" s="281" t="s">
        <v>914</v>
      </c>
      <c r="T64" s="156"/>
      <c r="U64" s="282"/>
      <c r="V64" s="283"/>
      <c r="W64" s="156"/>
      <c r="X64" s="156"/>
      <c r="Y64" s="156"/>
      <c r="Z64" s="156"/>
      <c r="AA64" s="156"/>
      <c r="AB64" s="156"/>
      <c r="AC64" s="282"/>
      <c r="AD64" s="479" t="s">
        <v>451</v>
      </c>
    </row>
    <row r="65" spans="1:30" s="170" customFormat="1" x14ac:dyDescent="0.25">
      <c r="A65" s="567" t="s">
        <v>51</v>
      </c>
      <c r="B65" s="568" t="s">
        <v>52</v>
      </c>
      <c r="C65" s="819" t="s">
        <v>964</v>
      </c>
      <c r="D65" s="209"/>
      <c r="E65" s="160"/>
      <c r="F65" s="736">
        <v>3</v>
      </c>
      <c r="G65" s="737">
        <v>10</v>
      </c>
      <c r="H65" s="737">
        <v>10</v>
      </c>
      <c r="I65" s="737">
        <v>10</v>
      </c>
      <c r="J65" s="738">
        <f t="shared" si="1"/>
        <v>30</v>
      </c>
      <c r="K65" s="271" t="s">
        <v>935</v>
      </c>
      <c r="L65" s="200"/>
      <c r="M65" s="200"/>
      <c r="N65" s="200"/>
      <c r="O65" s="222" t="s">
        <v>928</v>
      </c>
      <c r="P65" s="200"/>
      <c r="Q65" s="200"/>
      <c r="R65" s="223"/>
      <c r="S65" s="271" t="s">
        <v>914</v>
      </c>
      <c r="T65" s="200"/>
      <c r="U65" s="223"/>
      <c r="V65" s="283" t="s">
        <v>25</v>
      </c>
      <c r="W65" s="156"/>
      <c r="X65" s="156"/>
      <c r="Y65" s="156"/>
      <c r="Z65" s="156"/>
      <c r="AA65" s="156"/>
      <c r="AB65" s="156" t="s">
        <v>25</v>
      </c>
      <c r="AC65" s="282" t="s">
        <v>25</v>
      </c>
      <c r="AD65" s="479" t="s">
        <v>394</v>
      </c>
    </row>
    <row r="66" spans="1:30" s="170" customFormat="1" x14ac:dyDescent="0.25">
      <c r="A66" s="567" t="s">
        <v>37</v>
      </c>
      <c r="B66" s="568" t="s">
        <v>742</v>
      </c>
      <c r="C66" s="819" t="s">
        <v>964</v>
      </c>
      <c r="D66" s="209"/>
      <c r="E66" s="160"/>
      <c r="F66" s="826">
        <v>3</v>
      </c>
      <c r="G66" s="827">
        <v>10</v>
      </c>
      <c r="H66" s="828">
        <v>10</v>
      </c>
      <c r="I66" s="828">
        <v>10</v>
      </c>
      <c r="J66" s="738">
        <f t="shared" si="1"/>
        <v>30</v>
      </c>
      <c r="K66" s="146"/>
      <c r="L66" s="147"/>
      <c r="M66" s="147"/>
      <c r="N66" s="486" t="s">
        <v>1066</v>
      </c>
      <c r="O66" s="486" t="s">
        <v>928</v>
      </c>
      <c r="P66" s="147"/>
      <c r="Q66" s="147"/>
      <c r="R66" s="175"/>
      <c r="S66" s="488" t="s">
        <v>928</v>
      </c>
      <c r="T66" s="147"/>
      <c r="U66" s="175"/>
      <c r="V66" s="283"/>
      <c r="W66" s="156"/>
      <c r="X66" s="156"/>
      <c r="Y66" s="156"/>
      <c r="Z66" s="156"/>
      <c r="AA66" s="156" t="s">
        <v>25</v>
      </c>
      <c r="AB66" s="156" t="s">
        <v>25</v>
      </c>
      <c r="AC66" s="282" t="s">
        <v>25</v>
      </c>
      <c r="AD66" s="479" t="s">
        <v>395</v>
      </c>
    </row>
    <row r="67" spans="1:30" s="170" customFormat="1" x14ac:dyDescent="0.25">
      <c r="A67" s="567" t="s">
        <v>871</v>
      </c>
      <c r="B67" s="568" t="s">
        <v>743</v>
      </c>
      <c r="C67" s="819" t="s">
        <v>964</v>
      </c>
      <c r="D67" s="209"/>
      <c r="E67" s="160"/>
      <c r="F67" s="826">
        <v>2</v>
      </c>
      <c r="G67" s="827">
        <v>10</v>
      </c>
      <c r="H67" s="828">
        <v>10</v>
      </c>
      <c r="I67" s="828">
        <v>10</v>
      </c>
      <c r="J67" s="738">
        <f t="shared" si="1"/>
        <v>30</v>
      </c>
      <c r="K67" s="221"/>
      <c r="L67" s="200"/>
      <c r="M67" s="200"/>
      <c r="N67" s="222" t="s">
        <v>921</v>
      </c>
      <c r="O67" s="222" t="s">
        <v>950</v>
      </c>
      <c r="P67" s="200"/>
      <c r="Q67" s="200"/>
      <c r="R67" s="223"/>
      <c r="S67" s="281" t="s">
        <v>950</v>
      </c>
      <c r="T67" s="156"/>
      <c r="U67" s="282"/>
      <c r="V67" s="283"/>
      <c r="W67" s="156"/>
      <c r="X67" s="156"/>
      <c r="Y67" s="156"/>
      <c r="Z67" s="156"/>
      <c r="AA67" s="156" t="s">
        <v>25</v>
      </c>
      <c r="AB67" s="156" t="s">
        <v>25</v>
      </c>
      <c r="AC67" s="282" t="s">
        <v>25</v>
      </c>
      <c r="AD67" s="479" t="s">
        <v>669</v>
      </c>
    </row>
    <row r="68" spans="1:30" s="170" customFormat="1" x14ac:dyDescent="0.25">
      <c r="A68" s="570" t="s">
        <v>454</v>
      </c>
      <c r="B68" s="571" t="s">
        <v>13</v>
      </c>
      <c r="C68" s="829"/>
      <c r="D68" s="209"/>
      <c r="E68" s="160"/>
      <c r="F68" s="736" t="s">
        <v>0</v>
      </c>
      <c r="G68" s="737" t="s">
        <v>0</v>
      </c>
      <c r="H68" s="737" t="s">
        <v>0</v>
      </c>
      <c r="I68" s="737" t="s">
        <v>0</v>
      </c>
      <c r="J68" s="738"/>
      <c r="K68" s="161"/>
      <c r="L68" s="188"/>
      <c r="M68" s="188"/>
      <c r="N68" s="188"/>
      <c r="O68" s="188"/>
      <c r="P68" s="188"/>
      <c r="Q68" s="188"/>
      <c r="R68" s="189"/>
      <c r="S68" s="540"/>
      <c r="T68" s="395"/>
      <c r="U68" s="598"/>
      <c r="V68" s="599"/>
      <c r="W68" s="395"/>
      <c r="X68" s="395"/>
      <c r="Y68" s="395"/>
      <c r="Z68" s="395"/>
      <c r="AA68" s="395"/>
      <c r="AB68" s="395"/>
      <c r="AC68" s="598"/>
      <c r="AD68" s="479"/>
    </row>
    <row r="69" spans="1:30" s="170" customFormat="1" x14ac:dyDescent="0.25">
      <c r="A69" s="567" t="s">
        <v>456</v>
      </c>
      <c r="B69" s="567" t="s">
        <v>457</v>
      </c>
      <c r="C69" s="819" t="s">
        <v>965</v>
      </c>
      <c r="D69" s="209"/>
      <c r="E69" s="160"/>
      <c r="F69" s="736">
        <v>2</v>
      </c>
      <c r="G69" s="737"/>
      <c r="H69" s="737">
        <v>36</v>
      </c>
      <c r="I69" s="737"/>
      <c r="J69" s="738">
        <f>SUM(G69:I69)</f>
        <v>36</v>
      </c>
      <c r="K69" s="161" t="s">
        <v>925</v>
      </c>
      <c r="L69" s="200"/>
      <c r="M69" s="200" t="s">
        <v>925</v>
      </c>
      <c r="N69" s="188"/>
      <c r="O69" s="188"/>
      <c r="P69" s="188"/>
      <c r="Q69" s="188"/>
      <c r="R69" s="189"/>
      <c r="S69" s="540"/>
      <c r="T69" s="395"/>
      <c r="U69" s="598"/>
      <c r="V69" s="599"/>
      <c r="W69" s="395"/>
      <c r="X69" s="395"/>
      <c r="Y69" s="395"/>
      <c r="Z69" s="395"/>
      <c r="AA69" s="395"/>
      <c r="AB69" s="395"/>
      <c r="AC69" s="598"/>
      <c r="AD69" s="479" t="s">
        <v>455</v>
      </c>
    </row>
    <row r="70" spans="1:30" s="170" customFormat="1" x14ac:dyDescent="0.25">
      <c r="A70" s="567" t="s">
        <v>673</v>
      </c>
      <c r="B70" s="568" t="s">
        <v>43</v>
      </c>
      <c r="C70" s="819" t="s">
        <v>965</v>
      </c>
      <c r="D70" s="209"/>
      <c r="E70" s="160"/>
      <c r="F70" s="826">
        <v>2</v>
      </c>
      <c r="G70" s="827">
        <v>10</v>
      </c>
      <c r="H70" s="827">
        <v>10</v>
      </c>
      <c r="I70" s="827">
        <v>10</v>
      </c>
      <c r="J70" s="830">
        <f>SUM(G70:I70)</f>
        <v>30</v>
      </c>
      <c r="K70" s="221"/>
      <c r="L70" s="200"/>
      <c r="M70" s="200"/>
      <c r="N70" s="222" t="s">
        <v>921</v>
      </c>
      <c r="O70" s="222" t="s">
        <v>950</v>
      </c>
      <c r="P70" s="200"/>
      <c r="Q70" s="200"/>
      <c r="R70" s="223"/>
      <c r="S70" s="281" t="s">
        <v>950</v>
      </c>
      <c r="T70" s="156"/>
      <c r="U70" s="282"/>
      <c r="V70" s="283"/>
      <c r="W70" s="156"/>
      <c r="X70" s="156"/>
      <c r="Y70" s="156"/>
      <c r="Z70" s="156"/>
      <c r="AA70" s="156"/>
      <c r="AB70" s="156"/>
      <c r="AC70" s="282" t="s">
        <v>25</v>
      </c>
      <c r="AD70" s="479" t="s">
        <v>41</v>
      </c>
    </row>
    <row r="71" spans="1:30" s="170" customFormat="1" ht="11" thickBot="1" x14ac:dyDescent="0.3">
      <c r="A71" s="831" t="s">
        <v>61</v>
      </c>
      <c r="B71" s="831" t="s">
        <v>62</v>
      </c>
      <c r="C71" s="819" t="s">
        <v>965</v>
      </c>
      <c r="D71" s="373"/>
      <c r="E71" s="374"/>
      <c r="F71" s="736">
        <v>2</v>
      </c>
      <c r="G71" s="737"/>
      <c r="H71" s="737">
        <v>20</v>
      </c>
      <c r="I71" s="737"/>
      <c r="J71" s="738">
        <f>SUM(G71:I71)</f>
        <v>20</v>
      </c>
      <c r="K71" s="489"/>
      <c r="L71" s="542"/>
      <c r="M71" s="542"/>
      <c r="N71" s="273"/>
      <c r="O71" s="542"/>
      <c r="P71" s="273"/>
      <c r="Q71" s="273"/>
      <c r="R71" s="274"/>
      <c r="S71" s="350"/>
      <c r="T71" s="151"/>
      <c r="U71" s="213"/>
      <c r="V71" s="212"/>
      <c r="W71" s="151"/>
      <c r="X71" s="151"/>
      <c r="Y71" s="151"/>
      <c r="Z71" s="151"/>
      <c r="AA71" s="151"/>
      <c r="AB71" s="151"/>
      <c r="AC71" s="213"/>
      <c r="AD71" s="816"/>
    </row>
    <row r="72" spans="1:30" s="170" customFormat="1" ht="11" thickBot="1" x14ac:dyDescent="0.3">
      <c r="A72" s="572" t="s">
        <v>0</v>
      </c>
      <c r="B72" s="572"/>
      <c r="C72" s="817"/>
      <c r="D72" s="362"/>
      <c r="E72" s="362"/>
      <c r="F72" s="744">
        <f>SUM(F61:F71)</f>
        <v>30</v>
      </c>
      <c r="G72" s="745">
        <f>SUM(G61:G71)</f>
        <v>133</v>
      </c>
      <c r="H72" s="745">
        <f>SUM(H61:H71)</f>
        <v>177</v>
      </c>
      <c r="I72" s="745">
        <f>SUM(I61:I71)</f>
        <v>40</v>
      </c>
      <c r="J72" s="746">
        <f>SUM(J61:J71)</f>
        <v>350</v>
      </c>
      <c r="K72" s="362"/>
      <c r="L72" s="362"/>
      <c r="M72" s="362"/>
      <c r="N72" s="362"/>
      <c r="O72" s="362"/>
      <c r="P72" s="362"/>
      <c r="Q72" s="362"/>
      <c r="R72" s="362"/>
      <c r="S72" s="362"/>
      <c r="T72" s="362"/>
      <c r="U72" s="362"/>
      <c r="V72" s="362"/>
      <c r="W72" s="362"/>
      <c r="X72" s="362"/>
      <c r="Y72" s="362"/>
      <c r="Z72" s="362"/>
      <c r="AA72" s="362"/>
      <c r="AB72" s="362"/>
      <c r="AC72" s="362"/>
    </row>
    <row r="73" spans="1:30" s="170" customFormat="1" x14ac:dyDescent="0.25">
      <c r="A73" s="572"/>
      <c r="B73" s="572"/>
      <c r="C73" s="817"/>
      <c r="D73" s="362"/>
      <c r="E73" s="362"/>
      <c r="F73" s="572"/>
      <c r="G73" s="592"/>
      <c r="H73" s="592"/>
      <c r="I73" s="648"/>
      <c r="J73" s="592"/>
      <c r="K73" s="362"/>
      <c r="L73" s="362"/>
      <c r="M73" s="362"/>
      <c r="N73" s="362"/>
      <c r="O73" s="362"/>
      <c r="P73" s="362"/>
      <c r="Q73" s="362"/>
      <c r="R73" s="362"/>
      <c r="S73" s="362"/>
      <c r="T73" s="362"/>
      <c r="U73" s="362"/>
      <c r="V73" s="362"/>
      <c r="W73" s="362"/>
      <c r="X73" s="362"/>
      <c r="Y73" s="362"/>
      <c r="Z73" s="362"/>
      <c r="AA73" s="362"/>
      <c r="AB73" s="362"/>
      <c r="AC73" s="362"/>
    </row>
    <row r="74" spans="1:30" s="170" customFormat="1" ht="11" thickBot="1" x14ac:dyDescent="0.3">
      <c r="C74" s="807"/>
      <c r="D74" s="362"/>
      <c r="E74" s="362"/>
      <c r="F74" s="572"/>
      <c r="G74" s="572"/>
      <c r="H74" s="572"/>
      <c r="I74" s="572"/>
      <c r="J74" s="572"/>
      <c r="K74" s="362"/>
      <c r="L74" s="362"/>
      <c r="M74" s="362"/>
      <c r="N74" s="362"/>
      <c r="O74" s="362"/>
      <c r="P74" s="362"/>
      <c r="Q74" s="362"/>
      <c r="R74" s="362"/>
      <c r="S74" s="362"/>
      <c r="T74" s="362"/>
      <c r="U74" s="362"/>
      <c r="V74" s="362"/>
      <c r="W74" s="362"/>
      <c r="X74" s="362"/>
      <c r="Y74" s="362"/>
      <c r="Z74" s="362"/>
      <c r="AA74" s="362"/>
      <c r="AB74" s="362"/>
      <c r="AC74" s="362"/>
    </row>
    <row r="75" spans="1:30" s="170" customFormat="1" ht="32" thickBot="1" x14ac:dyDescent="0.3">
      <c r="A75" s="565"/>
      <c r="B75" s="565" t="s">
        <v>63</v>
      </c>
      <c r="C75" s="809"/>
      <c r="D75" s="370" t="s">
        <v>1027</v>
      </c>
      <c r="E75" s="371" t="s">
        <v>1029</v>
      </c>
      <c r="F75" s="331" t="s">
        <v>1</v>
      </c>
      <c r="G75" s="332" t="s">
        <v>2</v>
      </c>
      <c r="H75" s="332" t="s">
        <v>3</v>
      </c>
      <c r="I75" s="332" t="s">
        <v>4</v>
      </c>
      <c r="J75" s="372" t="s">
        <v>5</v>
      </c>
      <c r="K75" s="1" t="s">
        <v>895</v>
      </c>
      <c r="L75" s="250" t="s">
        <v>896</v>
      </c>
      <c r="M75" s="250" t="s">
        <v>897</v>
      </c>
      <c r="N75" s="250" t="s">
        <v>898</v>
      </c>
      <c r="O75" s="250" t="s">
        <v>899</v>
      </c>
      <c r="P75" s="250" t="s">
        <v>900</v>
      </c>
      <c r="Q75" s="250" t="s">
        <v>901</v>
      </c>
      <c r="R75" s="368" t="s">
        <v>902</v>
      </c>
      <c r="S75" s="1" t="s">
        <v>903</v>
      </c>
      <c r="T75" s="250" t="s">
        <v>904</v>
      </c>
      <c r="U75" s="250" t="s">
        <v>905</v>
      </c>
      <c r="V75" s="152" t="s">
        <v>906</v>
      </c>
      <c r="W75" s="153" t="s">
        <v>907</v>
      </c>
      <c r="X75" s="153" t="s">
        <v>908</v>
      </c>
      <c r="Y75" s="153" t="s">
        <v>909</v>
      </c>
      <c r="Z75" s="153" t="s">
        <v>910</v>
      </c>
      <c r="AA75" s="153" t="s">
        <v>911</v>
      </c>
      <c r="AB75" s="153" t="s">
        <v>912</v>
      </c>
      <c r="AC75" s="154" t="s">
        <v>913</v>
      </c>
      <c r="AD75" s="1" t="s">
        <v>1013</v>
      </c>
    </row>
    <row r="76" spans="1:30" s="170" customFormat="1" x14ac:dyDescent="0.25">
      <c r="A76" s="567" t="s">
        <v>397</v>
      </c>
      <c r="B76" s="568" t="s">
        <v>868</v>
      </c>
      <c r="C76" s="819" t="s">
        <v>963</v>
      </c>
      <c r="D76" s="369"/>
      <c r="E76" s="205"/>
      <c r="F76" s="750">
        <v>6</v>
      </c>
      <c r="G76" s="766">
        <v>30</v>
      </c>
      <c r="H76" s="766">
        <v>30</v>
      </c>
      <c r="I76" s="766"/>
      <c r="J76" s="832">
        <f t="shared" ref="J76:J84" si="2">SUM(G76:I76)</f>
        <v>60</v>
      </c>
      <c r="K76" s="277" t="s">
        <v>937</v>
      </c>
      <c r="L76" s="182"/>
      <c r="M76" s="182"/>
      <c r="N76" s="182"/>
      <c r="O76" s="275" t="s">
        <v>997</v>
      </c>
      <c r="P76" s="182"/>
      <c r="Q76" s="182"/>
      <c r="R76" s="276"/>
      <c r="S76" s="277" t="s">
        <v>933</v>
      </c>
      <c r="T76" s="182"/>
      <c r="U76" s="183"/>
      <c r="V76" s="206"/>
      <c r="W76" s="182"/>
      <c r="X76" s="182" t="s">
        <v>25</v>
      </c>
      <c r="Y76" s="182"/>
      <c r="Z76" s="182"/>
      <c r="AA76" s="182" t="s">
        <v>25</v>
      </c>
      <c r="AB76" s="182"/>
      <c r="AC76" s="276" t="s">
        <v>25</v>
      </c>
      <c r="AD76" s="811" t="s">
        <v>396</v>
      </c>
    </row>
    <row r="77" spans="1:30" s="170" customFormat="1" x14ac:dyDescent="0.25">
      <c r="A77" s="567" t="s">
        <v>400</v>
      </c>
      <c r="B77" s="568" t="s">
        <v>815</v>
      </c>
      <c r="C77" s="819" t="s">
        <v>963</v>
      </c>
      <c r="D77" s="209"/>
      <c r="E77" s="160"/>
      <c r="F77" s="736">
        <v>6</v>
      </c>
      <c r="G77" s="737">
        <v>30</v>
      </c>
      <c r="H77" s="737">
        <v>30</v>
      </c>
      <c r="I77" s="737"/>
      <c r="J77" s="833">
        <f t="shared" si="2"/>
        <v>60</v>
      </c>
      <c r="K77" s="281" t="s">
        <v>937</v>
      </c>
      <c r="L77" s="156"/>
      <c r="M77" s="156"/>
      <c r="N77" s="156"/>
      <c r="O77" s="279" t="s">
        <v>997</v>
      </c>
      <c r="P77" s="156"/>
      <c r="Q77" s="156"/>
      <c r="R77" s="280"/>
      <c r="S77" s="271" t="s">
        <v>933</v>
      </c>
      <c r="T77" s="200"/>
      <c r="U77" s="223"/>
      <c r="V77" s="283"/>
      <c r="W77" s="156"/>
      <c r="X77" s="156"/>
      <c r="Y77" s="156"/>
      <c r="Z77" s="156"/>
      <c r="AA77" s="156"/>
      <c r="AB77" s="156"/>
      <c r="AC77" s="345" t="s">
        <v>25</v>
      </c>
      <c r="AD77" s="479" t="s">
        <v>399</v>
      </c>
    </row>
    <row r="78" spans="1:30" s="170" customFormat="1" x14ac:dyDescent="0.25">
      <c r="A78" s="567" t="s">
        <v>459</v>
      </c>
      <c r="B78" s="568" t="s">
        <v>460</v>
      </c>
      <c r="C78" s="819" t="s">
        <v>964</v>
      </c>
      <c r="D78" s="209"/>
      <c r="E78" s="160" t="s">
        <v>25</v>
      </c>
      <c r="F78" s="736">
        <v>4</v>
      </c>
      <c r="G78" s="737">
        <v>24</v>
      </c>
      <c r="H78" s="737">
        <v>12</v>
      </c>
      <c r="I78" s="737"/>
      <c r="J78" s="833">
        <f t="shared" si="2"/>
        <v>36</v>
      </c>
      <c r="K78" s="540" t="s">
        <v>1185</v>
      </c>
      <c r="L78" s="540" t="s">
        <v>1185</v>
      </c>
      <c r="M78" s="395">
        <v>-0.8</v>
      </c>
      <c r="N78" s="395"/>
      <c r="O78" s="395"/>
      <c r="P78" s="395"/>
      <c r="Q78" s="395"/>
      <c r="R78" s="597"/>
      <c r="S78" s="271" t="s">
        <v>931</v>
      </c>
      <c r="T78" s="188"/>
      <c r="U78" s="189"/>
      <c r="V78" s="599"/>
      <c r="W78" s="395"/>
      <c r="X78" s="395"/>
      <c r="Y78" s="395"/>
      <c r="Z78" s="395"/>
      <c r="AA78" s="395"/>
      <c r="AB78" s="395"/>
      <c r="AC78" s="218"/>
      <c r="AD78" s="479" t="s">
        <v>458</v>
      </c>
    </row>
    <row r="79" spans="1:30" s="170" customFormat="1" x14ac:dyDescent="0.25">
      <c r="A79" s="567" t="s">
        <v>462</v>
      </c>
      <c r="B79" s="567" t="s">
        <v>463</v>
      </c>
      <c r="C79" s="819" t="s">
        <v>963</v>
      </c>
      <c r="D79" s="209" t="s">
        <v>25</v>
      </c>
      <c r="E79" s="160" t="s">
        <v>25</v>
      </c>
      <c r="F79" s="736">
        <v>5</v>
      </c>
      <c r="G79" s="737">
        <v>24</v>
      </c>
      <c r="H79" s="737">
        <v>18</v>
      </c>
      <c r="I79" s="737"/>
      <c r="J79" s="833">
        <f t="shared" si="2"/>
        <v>42</v>
      </c>
      <c r="K79" s="540" t="s">
        <v>1186</v>
      </c>
      <c r="L79" s="540" t="s">
        <v>1186</v>
      </c>
      <c r="M79" s="395">
        <v>-1</v>
      </c>
      <c r="N79" s="395"/>
      <c r="O79" s="395"/>
      <c r="P79" s="395"/>
      <c r="Q79" s="395"/>
      <c r="R79" s="597"/>
      <c r="S79" s="161" t="s">
        <v>930</v>
      </c>
      <c r="T79" s="188"/>
      <c r="U79" s="189"/>
      <c r="V79" s="599"/>
      <c r="W79" s="395"/>
      <c r="X79" s="395"/>
      <c r="Y79" s="395"/>
      <c r="Z79" s="395"/>
      <c r="AA79" s="395"/>
      <c r="AB79" s="395"/>
      <c r="AC79" s="218"/>
      <c r="AD79" s="479" t="s">
        <v>461</v>
      </c>
    </row>
    <row r="80" spans="1:30" s="170" customFormat="1" x14ac:dyDescent="0.25">
      <c r="A80" s="567" t="s">
        <v>407</v>
      </c>
      <c r="B80" s="568" t="s">
        <v>670</v>
      </c>
      <c r="C80" s="819" t="s">
        <v>964</v>
      </c>
      <c r="D80" s="209"/>
      <c r="E80" s="160"/>
      <c r="F80" s="736">
        <v>3</v>
      </c>
      <c r="G80" s="737">
        <v>10</v>
      </c>
      <c r="H80" s="737">
        <v>10</v>
      </c>
      <c r="I80" s="737">
        <v>10</v>
      </c>
      <c r="J80" s="834">
        <f t="shared" si="2"/>
        <v>30</v>
      </c>
      <c r="K80" s="281" t="s">
        <v>961</v>
      </c>
      <c r="L80" s="156"/>
      <c r="M80" s="156"/>
      <c r="N80" s="279" t="s">
        <v>921</v>
      </c>
      <c r="O80" s="279" t="s">
        <v>928</v>
      </c>
      <c r="P80" s="156"/>
      <c r="Q80" s="156"/>
      <c r="R80" s="280"/>
      <c r="S80" s="271" t="s">
        <v>923</v>
      </c>
      <c r="T80" s="200"/>
      <c r="U80" s="223"/>
      <c r="V80" s="283" t="s">
        <v>25</v>
      </c>
      <c r="W80" s="156" t="s">
        <v>25</v>
      </c>
      <c r="X80" s="156"/>
      <c r="Y80" s="156" t="s">
        <v>25</v>
      </c>
      <c r="Z80" s="156"/>
      <c r="AA80" s="156" t="s">
        <v>25</v>
      </c>
      <c r="AB80" s="156" t="s">
        <v>25</v>
      </c>
      <c r="AC80" s="345" t="s">
        <v>25</v>
      </c>
      <c r="AD80" s="479" t="s">
        <v>406</v>
      </c>
    </row>
    <row r="81" spans="1:30" s="170" customFormat="1" x14ac:dyDescent="0.25">
      <c r="A81" s="570" t="s">
        <v>464</v>
      </c>
      <c r="B81" s="571" t="s">
        <v>13</v>
      </c>
      <c r="C81" s="829"/>
      <c r="D81" s="209"/>
      <c r="E81" s="160"/>
      <c r="F81" s="736" t="s">
        <v>0</v>
      </c>
      <c r="G81" s="737" t="s">
        <v>0</v>
      </c>
      <c r="H81" s="737"/>
      <c r="I81" s="737" t="s">
        <v>0</v>
      </c>
      <c r="J81" s="834">
        <f t="shared" si="2"/>
        <v>0</v>
      </c>
      <c r="K81" s="540"/>
      <c r="L81" s="395"/>
      <c r="M81" s="395"/>
      <c r="N81" s="395"/>
      <c r="O81" s="395"/>
      <c r="P81" s="395"/>
      <c r="Q81" s="395"/>
      <c r="R81" s="597"/>
      <c r="S81" s="161"/>
      <c r="T81" s="188"/>
      <c r="U81" s="189"/>
      <c r="V81" s="599"/>
      <c r="W81" s="395"/>
      <c r="X81" s="395"/>
      <c r="Y81" s="395"/>
      <c r="Z81" s="395"/>
      <c r="AA81" s="395"/>
      <c r="AB81" s="395"/>
      <c r="AC81" s="218"/>
      <c r="AD81" s="479"/>
    </row>
    <row r="82" spans="1:30" s="170" customFormat="1" x14ac:dyDescent="0.25">
      <c r="A82" s="567" t="s">
        <v>200</v>
      </c>
      <c r="B82" s="567" t="s">
        <v>466</v>
      </c>
      <c r="C82" s="819" t="s">
        <v>965</v>
      </c>
      <c r="D82" s="209"/>
      <c r="E82" s="160"/>
      <c r="F82" s="736">
        <v>2</v>
      </c>
      <c r="G82" s="737"/>
      <c r="H82" s="737">
        <v>20</v>
      </c>
      <c r="I82" s="737"/>
      <c r="J82" s="834">
        <f t="shared" si="2"/>
        <v>20</v>
      </c>
      <c r="K82" s="483" t="s">
        <v>925</v>
      </c>
      <c r="L82" s="156"/>
      <c r="M82" s="156" t="s">
        <v>925</v>
      </c>
      <c r="N82" s="395"/>
      <c r="O82" s="395"/>
      <c r="P82" s="395"/>
      <c r="Q82" s="395"/>
      <c r="R82" s="597"/>
      <c r="S82" s="161"/>
      <c r="T82" s="188"/>
      <c r="U82" s="189"/>
      <c r="V82" s="599"/>
      <c r="W82" s="395"/>
      <c r="X82" s="395"/>
      <c r="Y82" s="395"/>
      <c r="Z82" s="395"/>
      <c r="AA82" s="395"/>
      <c r="AB82" s="395"/>
      <c r="AC82" s="218"/>
      <c r="AD82" s="479" t="s">
        <v>465</v>
      </c>
    </row>
    <row r="83" spans="1:30" s="170" customFormat="1" x14ac:dyDescent="0.25">
      <c r="A83" s="567" t="s">
        <v>674</v>
      </c>
      <c r="B83" s="567" t="s">
        <v>467</v>
      </c>
      <c r="C83" s="819" t="s">
        <v>965</v>
      </c>
      <c r="D83" s="209"/>
      <c r="E83" s="160"/>
      <c r="F83" s="736">
        <v>2</v>
      </c>
      <c r="G83" s="737">
        <v>2</v>
      </c>
      <c r="H83" s="737">
        <v>8</v>
      </c>
      <c r="I83" s="737"/>
      <c r="J83" s="834">
        <f t="shared" si="2"/>
        <v>10</v>
      </c>
      <c r="K83" s="483" t="s">
        <v>925</v>
      </c>
      <c r="L83" s="156"/>
      <c r="M83" s="156" t="s">
        <v>925</v>
      </c>
      <c r="N83" s="395"/>
      <c r="O83" s="395"/>
      <c r="P83" s="395"/>
      <c r="Q83" s="395"/>
      <c r="R83" s="597"/>
      <c r="S83" s="161"/>
      <c r="T83" s="188"/>
      <c r="U83" s="189"/>
      <c r="V83" s="599"/>
      <c r="W83" s="395"/>
      <c r="X83" s="395"/>
      <c r="Y83" s="395"/>
      <c r="Z83" s="395"/>
      <c r="AA83" s="395"/>
      <c r="AB83" s="395"/>
      <c r="AC83" s="218"/>
      <c r="AD83" s="479"/>
    </row>
    <row r="84" spans="1:30" s="170" customFormat="1" ht="11" thickBot="1" x14ac:dyDescent="0.3">
      <c r="A84" s="831" t="s">
        <v>81</v>
      </c>
      <c r="B84" s="831" t="s">
        <v>62</v>
      </c>
      <c r="C84" s="819" t="s">
        <v>965</v>
      </c>
      <c r="D84" s="373"/>
      <c r="E84" s="374"/>
      <c r="F84" s="741">
        <v>2</v>
      </c>
      <c r="G84" s="742"/>
      <c r="H84" s="742">
        <v>20</v>
      </c>
      <c r="I84" s="742"/>
      <c r="J84" s="835">
        <f t="shared" si="2"/>
        <v>20</v>
      </c>
      <c r="K84" s="150"/>
      <c r="L84" s="151"/>
      <c r="M84" s="151"/>
      <c r="N84" s="351"/>
      <c r="O84" s="351"/>
      <c r="P84" s="151"/>
      <c r="Q84" s="151"/>
      <c r="R84" s="375"/>
      <c r="S84" s="489"/>
      <c r="T84" s="273"/>
      <c r="U84" s="274"/>
      <c r="V84" s="212"/>
      <c r="W84" s="151"/>
      <c r="X84" s="151"/>
      <c r="Y84" s="151"/>
      <c r="Z84" s="151"/>
      <c r="AA84" s="151"/>
      <c r="AB84" s="151"/>
      <c r="AC84" s="375"/>
      <c r="AD84" s="816"/>
    </row>
    <row r="85" spans="1:30" s="170" customFormat="1" ht="11" thickBot="1" x14ac:dyDescent="0.3">
      <c r="A85" s="572" t="s">
        <v>0</v>
      </c>
      <c r="B85" s="572"/>
      <c r="C85" s="817"/>
      <c r="D85" s="362"/>
      <c r="E85" s="362"/>
      <c r="F85" s="744">
        <f>SUM(F76:F84)</f>
        <v>30</v>
      </c>
      <c r="G85" s="745">
        <f>SUM(G76:G84)</f>
        <v>120</v>
      </c>
      <c r="H85" s="745">
        <f>SUM(H76:H84)</f>
        <v>148</v>
      </c>
      <c r="I85" s="745">
        <f>SUM(I76:I84)</f>
        <v>10</v>
      </c>
      <c r="J85" s="746">
        <f>SUM(J76:J84)</f>
        <v>278</v>
      </c>
      <c r="K85" s="362"/>
      <c r="L85" s="362"/>
      <c r="M85" s="362"/>
      <c r="N85" s="362"/>
      <c r="O85" s="362"/>
      <c r="P85" s="362"/>
      <c r="Q85" s="362"/>
      <c r="R85" s="362"/>
      <c r="S85" s="362"/>
      <c r="T85" s="362"/>
      <c r="U85" s="362"/>
      <c r="V85" s="362"/>
      <c r="W85" s="362"/>
      <c r="X85" s="362"/>
      <c r="Y85" s="362"/>
      <c r="Z85" s="362"/>
      <c r="AA85" s="362"/>
      <c r="AB85" s="362"/>
      <c r="AC85" s="362"/>
    </row>
    <row r="86" spans="1:30" s="170" customFormat="1" x14ac:dyDescent="0.25">
      <c r="C86" s="807"/>
      <c r="D86" s="362"/>
      <c r="E86" s="362"/>
      <c r="J86" s="592"/>
      <c r="K86" s="362"/>
      <c r="L86" s="362"/>
      <c r="M86" s="362"/>
      <c r="N86" s="362"/>
      <c r="O86" s="362"/>
      <c r="P86" s="362"/>
      <c r="Q86" s="362"/>
      <c r="R86" s="362"/>
      <c r="S86" s="362"/>
      <c r="T86" s="362"/>
      <c r="U86" s="362"/>
      <c r="V86" s="362"/>
      <c r="W86" s="362"/>
      <c r="X86" s="362"/>
      <c r="Y86" s="362"/>
      <c r="Z86" s="362"/>
      <c r="AA86" s="362"/>
      <c r="AB86" s="362"/>
      <c r="AC86" s="362"/>
    </row>
    <row r="87" spans="1:30" s="170" customFormat="1" x14ac:dyDescent="0.25">
      <c r="C87" s="807"/>
      <c r="D87" s="362"/>
      <c r="E87" s="362"/>
      <c r="J87" s="592"/>
      <c r="K87" s="362"/>
      <c r="L87" s="362"/>
      <c r="M87" s="362"/>
      <c r="N87" s="362"/>
      <c r="O87" s="362"/>
      <c r="P87" s="362"/>
      <c r="Q87" s="362"/>
      <c r="R87" s="362"/>
      <c r="S87" s="362"/>
      <c r="T87" s="362"/>
      <c r="U87" s="362"/>
      <c r="V87" s="362"/>
      <c r="W87" s="362"/>
      <c r="X87" s="362"/>
      <c r="Y87" s="362"/>
      <c r="Z87" s="362"/>
      <c r="AA87" s="362"/>
      <c r="AB87" s="362"/>
      <c r="AC87" s="362"/>
    </row>
    <row r="88" spans="1:30" s="170" customFormat="1" ht="11" thickBot="1" x14ac:dyDescent="0.3">
      <c r="A88" s="565"/>
      <c r="B88" s="572" t="s">
        <v>802</v>
      </c>
      <c r="C88" s="808"/>
      <c r="D88" s="362"/>
      <c r="E88" s="362"/>
      <c r="K88" s="600"/>
      <c r="L88" s="600"/>
      <c r="M88" s="362"/>
      <c r="N88" s="494"/>
      <c r="O88" s="377"/>
      <c r="P88" s="362"/>
      <c r="Q88" s="362"/>
      <c r="R88" s="362"/>
      <c r="S88" s="362"/>
      <c r="T88" s="362"/>
      <c r="U88" s="362"/>
      <c r="V88" s="362"/>
      <c r="W88" s="362"/>
      <c r="X88" s="362"/>
      <c r="Y88" s="362"/>
      <c r="Z88" s="362"/>
      <c r="AA88" s="362"/>
      <c r="AB88" s="362"/>
      <c r="AC88" s="362"/>
    </row>
    <row r="89" spans="1:30" s="170" customFormat="1" ht="32" thickBot="1" x14ac:dyDescent="0.3">
      <c r="A89" s="565"/>
      <c r="B89" s="572" t="s">
        <v>84</v>
      </c>
      <c r="C89" s="817"/>
      <c r="D89" s="370" t="s">
        <v>1027</v>
      </c>
      <c r="E89" s="371" t="s">
        <v>1029</v>
      </c>
      <c r="F89" s="331" t="s">
        <v>1</v>
      </c>
      <c r="G89" s="332" t="s">
        <v>2</v>
      </c>
      <c r="H89" s="332" t="s">
        <v>3</v>
      </c>
      <c r="I89" s="332" t="s">
        <v>4</v>
      </c>
      <c r="J89" s="372" t="s">
        <v>5</v>
      </c>
      <c r="K89" s="1" t="s">
        <v>895</v>
      </c>
      <c r="L89" s="250" t="s">
        <v>896</v>
      </c>
      <c r="M89" s="250" t="s">
        <v>897</v>
      </c>
      <c r="N89" s="250" t="s">
        <v>898</v>
      </c>
      <c r="O89" s="250" t="s">
        <v>899</v>
      </c>
      <c r="P89" s="250" t="s">
        <v>900</v>
      </c>
      <c r="Q89" s="250" t="s">
        <v>901</v>
      </c>
      <c r="R89" s="368" t="s">
        <v>902</v>
      </c>
      <c r="S89" s="1" t="s">
        <v>903</v>
      </c>
      <c r="T89" s="250" t="s">
        <v>904</v>
      </c>
      <c r="U89" s="250" t="s">
        <v>905</v>
      </c>
      <c r="V89" s="152" t="s">
        <v>906</v>
      </c>
      <c r="W89" s="153" t="s">
        <v>907</v>
      </c>
      <c r="X89" s="153" t="s">
        <v>908</v>
      </c>
      <c r="Y89" s="153" t="s">
        <v>909</v>
      </c>
      <c r="Z89" s="153" t="s">
        <v>910</v>
      </c>
      <c r="AA89" s="153" t="s">
        <v>911</v>
      </c>
      <c r="AB89" s="153" t="s">
        <v>912</v>
      </c>
      <c r="AC89" s="154" t="s">
        <v>913</v>
      </c>
      <c r="AD89" s="145" t="s">
        <v>1013</v>
      </c>
    </row>
    <row r="90" spans="1:30" s="170" customFormat="1" x14ac:dyDescent="0.25">
      <c r="A90" s="567" t="s">
        <v>409</v>
      </c>
      <c r="B90" s="568" t="s">
        <v>410</v>
      </c>
      <c r="C90" s="819" t="s">
        <v>963</v>
      </c>
      <c r="D90" s="369"/>
      <c r="E90" s="205"/>
      <c r="F90" s="750">
        <v>6</v>
      </c>
      <c r="G90" s="751">
        <v>30</v>
      </c>
      <c r="H90" s="751">
        <v>30</v>
      </c>
      <c r="I90" s="752"/>
      <c r="J90" s="753">
        <f t="shared" ref="J90:J98" si="3">SUM(G90:I90)</f>
        <v>60</v>
      </c>
      <c r="K90" s="277" t="s">
        <v>937</v>
      </c>
      <c r="L90" s="182"/>
      <c r="M90" s="182"/>
      <c r="N90" s="182"/>
      <c r="O90" s="275" t="s">
        <v>997</v>
      </c>
      <c r="P90" s="182"/>
      <c r="Q90" s="182"/>
      <c r="R90" s="183"/>
      <c r="S90" s="277" t="s">
        <v>933</v>
      </c>
      <c r="T90" s="182"/>
      <c r="U90" s="183"/>
      <c r="V90" s="206"/>
      <c r="W90" s="182"/>
      <c r="X90" s="182"/>
      <c r="Y90" s="182"/>
      <c r="Z90" s="182"/>
      <c r="AA90" s="182"/>
      <c r="AB90" s="182"/>
      <c r="AC90" s="183" t="s">
        <v>25</v>
      </c>
      <c r="AD90" s="811" t="s">
        <v>408</v>
      </c>
    </row>
    <row r="91" spans="1:30" s="170" customFormat="1" x14ac:dyDescent="0.25">
      <c r="A91" s="567" t="s">
        <v>412</v>
      </c>
      <c r="B91" s="568" t="s">
        <v>413</v>
      </c>
      <c r="C91" s="819" t="s">
        <v>963</v>
      </c>
      <c r="D91" s="209"/>
      <c r="E91" s="160"/>
      <c r="F91" s="736">
        <v>6</v>
      </c>
      <c r="G91" s="737">
        <v>30</v>
      </c>
      <c r="H91" s="737">
        <v>30</v>
      </c>
      <c r="I91" s="737"/>
      <c r="J91" s="738">
        <f t="shared" si="3"/>
        <v>60</v>
      </c>
      <c r="K91" s="271" t="s">
        <v>937</v>
      </c>
      <c r="L91" s="200"/>
      <c r="M91" s="200"/>
      <c r="N91" s="200"/>
      <c r="O91" s="222" t="s">
        <v>997</v>
      </c>
      <c r="P91" s="200"/>
      <c r="Q91" s="200"/>
      <c r="R91" s="223"/>
      <c r="S91" s="343" t="s">
        <v>933</v>
      </c>
      <c r="T91" s="149"/>
      <c r="U91" s="192"/>
      <c r="V91" s="155"/>
      <c r="W91" s="149"/>
      <c r="X91" s="149"/>
      <c r="Y91" s="149"/>
      <c r="Z91" s="149"/>
      <c r="AA91" s="149"/>
      <c r="AB91" s="149"/>
      <c r="AC91" s="192" t="s">
        <v>25</v>
      </c>
      <c r="AD91" s="479" t="s">
        <v>411</v>
      </c>
    </row>
    <row r="92" spans="1:30" s="170" customFormat="1" x14ac:dyDescent="0.25">
      <c r="A92" s="567" t="s">
        <v>469</v>
      </c>
      <c r="B92" s="568" t="s">
        <v>470</v>
      </c>
      <c r="C92" s="819" t="s">
        <v>963</v>
      </c>
      <c r="D92" s="209"/>
      <c r="E92" s="160" t="s">
        <v>25</v>
      </c>
      <c r="F92" s="736">
        <v>5</v>
      </c>
      <c r="G92" s="737">
        <v>24</v>
      </c>
      <c r="H92" s="737">
        <v>18</v>
      </c>
      <c r="I92" s="737"/>
      <c r="J92" s="738">
        <f t="shared" si="3"/>
        <v>42</v>
      </c>
      <c r="K92" s="161" t="s">
        <v>1186</v>
      </c>
      <c r="L92" s="161" t="s">
        <v>1186</v>
      </c>
      <c r="M92" s="188">
        <v>-1</v>
      </c>
      <c r="N92" s="601"/>
      <c r="O92" s="601"/>
      <c r="P92" s="601"/>
      <c r="Q92" s="601"/>
      <c r="R92" s="602"/>
      <c r="S92" s="603" t="s">
        <v>931</v>
      </c>
      <c r="T92" s="158"/>
      <c r="U92" s="160"/>
      <c r="V92" s="232"/>
      <c r="W92" s="158"/>
      <c r="X92" s="158"/>
      <c r="Y92" s="158"/>
      <c r="Z92" s="158"/>
      <c r="AA92" s="158"/>
      <c r="AB92" s="158"/>
      <c r="AC92" s="160"/>
      <c r="AD92" s="479" t="s">
        <v>468</v>
      </c>
    </row>
    <row r="93" spans="1:30" s="170" customFormat="1" x14ac:dyDescent="0.25">
      <c r="A93" s="567" t="s">
        <v>472</v>
      </c>
      <c r="B93" s="568" t="s">
        <v>473</v>
      </c>
      <c r="C93" s="819" t="s">
        <v>964</v>
      </c>
      <c r="D93" s="209"/>
      <c r="E93" s="160"/>
      <c r="F93" s="736">
        <v>4</v>
      </c>
      <c r="G93" s="737">
        <v>24</v>
      </c>
      <c r="H93" s="737">
        <v>12</v>
      </c>
      <c r="I93" s="737"/>
      <c r="J93" s="738">
        <f t="shared" si="3"/>
        <v>36</v>
      </c>
      <c r="K93" s="161" t="s">
        <v>1185</v>
      </c>
      <c r="L93" s="161" t="s">
        <v>1185</v>
      </c>
      <c r="M93" s="188">
        <v>-0.8</v>
      </c>
      <c r="N93" s="188"/>
      <c r="O93" s="604"/>
      <c r="P93" s="188"/>
      <c r="Q93" s="188"/>
      <c r="R93" s="189"/>
      <c r="S93" s="603" t="s">
        <v>930</v>
      </c>
      <c r="T93" s="158"/>
      <c r="U93" s="160"/>
      <c r="V93" s="232"/>
      <c r="W93" s="158"/>
      <c r="X93" s="158"/>
      <c r="Y93" s="158"/>
      <c r="Z93" s="158"/>
      <c r="AA93" s="158"/>
      <c r="AB93" s="158"/>
      <c r="AC93" s="160"/>
      <c r="AD93" s="479" t="s">
        <v>471</v>
      </c>
    </row>
    <row r="94" spans="1:30" s="170" customFormat="1" x14ac:dyDescent="0.25">
      <c r="A94" s="567" t="s">
        <v>475</v>
      </c>
      <c r="B94" s="567" t="s">
        <v>805</v>
      </c>
      <c r="C94" s="819" t="s">
        <v>964</v>
      </c>
      <c r="D94" s="209"/>
      <c r="E94" s="160" t="s">
        <v>25</v>
      </c>
      <c r="F94" s="736">
        <v>3</v>
      </c>
      <c r="G94" s="737">
        <v>24</v>
      </c>
      <c r="H94" s="737"/>
      <c r="I94" s="737"/>
      <c r="J94" s="738">
        <f t="shared" si="3"/>
        <v>24</v>
      </c>
      <c r="K94" s="161" t="s">
        <v>941</v>
      </c>
      <c r="L94" s="161" t="s">
        <v>941</v>
      </c>
      <c r="M94" s="188">
        <v>-0.6</v>
      </c>
      <c r="N94" s="601"/>
      <c r="O94" s="601"/>
      <c r="P94" s="188"/>
      <c r="Q94" s="188"/>
      <c r="R94" s="189"/>
      <c r="S94" s="603" t="s">
        <v>914</v>
      </c>
      <c r="T94" s="158"/>
      <c r="U94" s="160"/>
      <c r="V94" s="232"/>
      <c r="W94" s="158"/>
      <c r="X94" s="158"/>
      <c r="Y94" s="158"/>
      <c r="Z94" s="158"/>
      <c r="AA94" s="158"/>
      <c r="AB94" s="158"/>
      <c r="AC94" s="160"/>
      <c r="AD94" s="479" t="s">
        <v>474</v>
      </c>
    </row>
    <row r="95" spans="1:30" s="170" customFormat="1" x14ac:dyDescent="0.25">
      <c r="A95" s="570" t="s">
        <v>817</v>
      </c>
      <c r="B95" s="571" t="s">
        <v>13</v>
      </c>
      <c r="C95" s="819"/>
      <c r="D95" s="209"/>
      <c r="E95" s="160"/>
      <c r="F95" s="736" t="s">
        <v>0</v>
      </c>
      <c r="G95" s="737"/>
      <c r="H95" s="737"/>
      <c r="I95" s="737"/>
      <c r="J95" s="738"/>
      <c r="K95" s="161"/>
      <c r="L95" s="188"/>
      <c r="M95" s="188"/>
      <c r="N95" s="188"/>
      <c r="O95" s="188"/>
      <c r="P95" s="188"/>
      <c r="Q95" s="188"/>
      <c r="R95" s="189"/>
      <c r="S95" s="209"/>
      <c r="T95" s="158"/>
      <c r="U95" s="160"/>
      <c r="V95" s="232"/>
      <c r="W95" s="158"/>
      <c r="X95" s="158"/>
      <c r="Y95" s="158"/>
      <c r="Z95" s="158"/>
      <c r="AA95" s="158"/>
      <c r="AB95" s="158"/>
      <c r="AC95" s="160"/>
      <c r="AD95" s="479"/>
    </row>
    <row r="96" spans="1:30" s="170" customFormat="1" x14ac:dyDescent="0.25">
      <c r="A96" s="567" t="s">
        <v>477</v>
      </c>
      <c r="B96" s="567" t="s">
        <v>478</v>
      </c>
      <c r="C96" s="819" t="s">
        <v>965</v>
      </c>
      <c r="D96" s="209"/>
      <c r="E96" s="160"/>
      <c r="F96" s="736">
        <v>2</v>
      </c>
      <c r="G96" s="737"/>
      <c r="H96" s="737">
        <v>36</v>
      </c>
      <c r="I96" s="737"/>
      <c r="J96" s="738">
        <f t="shared" si="3"/>
        <v>36</v>
      </c>
      <c r="K96" s="161" t="s">
        <v>925</v>
      </c>
      <c r="L96" s="200"/>
      <c r="M96" s="200" t="s">
        <v>925</v>
      </c>
      <c r="N96" s="188"/>
      <c r="O96" s="188"/>
      <c r="P96" s="188"/>
      <c r="Q96" s="188"/>
      <c r="R96" s="189"/>
      <c r="S96" s="209"/>
      <c r="T96" s="158"/>
      <c r="U96" s="160"/>
      <c r="V96" s="232"/>
      <c r="W96" s="158"/>
      <c r="X96" s="158"/>
      <c r="Y96" s="158"/>
      <c r="Z96" s="158"/>
      <c r="AA96" s="158"/>
      <c r="AB96" s="158"/>
      <c r="AC96" s="160"/>
      <c r="AD96" s="479" t="s">
        <v>476</v>
      </c>
    </row>
    <row r="97" spans="1:30" s="170" customFormat="1" x14ac:dyDescent="0.25">
      <c r="A97" s="567" t="s">
        <v>750</v>
      </c>
      <c r="B97" s="568" t="s">
        <v>87</v>
      </c>
      <c r="C97" s="819" t="s">
        <v>965</v>
      </c>
      <c r="D97" s="209"/>
      <c r="E97" s="160"/>
      <c r="F97" s="736">
        <v>2</v>
      </c>
      <c r="G97" s="737">
        <v>15</v>
      </c>
      <c r="H97" s="737">
        <v>15</v>
      </c>
      <c r="I97" s="737"/>
      <c r="J97" s="738">
        <f t="shared" si="3"/>
        <v>30</v>
      </c>
      <c r="K97" s="221"/>
      <c r="L97" s="222"/>
      <c r="M97" s="222" t="s">
        <v>924</v>
      </c>
      <c r="N97" s="200"/>
      <c r="O97" s="222" t="s">
        <v>950</v>
      </c>
      <c r="P97" s="200"/>
      <c r="Q97" s="200"/>
      <c r="R97" s="223"/>
      <c r="S97" s="343" t="s">
        <v>926</v>
      </c>
      <c r="T97" s="149"/>
      <c r="U97" s="192"/>
      <c r="V97" s="155"/>
      <c r="W97" s="149"/>
      <c r="X97" s="149"/>
      <c r="Y97" s="149"/>
      <c r="Z97" s="149"/>
      <c r="AA97" s="149"/>
      <c r="AB97" s="149" t="s">
        <v>25</v>
      </c>
      <c r="AC97" s="192"/>
      <c r="AD97" s="479" t="s">
        <v>85</v>
      </c>
    </row>
    <row r="98" spans="1:30" s="170" customFormat="1" ht="11" thickBot="1" x14ac:dyDescent="0.3">
      <c r="A98" s="567" t="s">
        <v>105</v>
      </c>
      <c r="B98" s="567" t="s">
        <v>62</v>
      </c>
      <c r="C98" s="194" t="s">
        <v>965</v>
      </c>
      <c r="D98" s="373"/>
      <c r="E98" s="374"/>
      <c r="F98" s="417">
        <v>2</v>
      </c>
      <c r="G98" s="385"/>
      <c r="H98" s="385">
        <v>20</v>
      </c>
      <c r="I98" s="385"/>
      <c r="J98" s="437">
        <f t="shared" si="3"/>
        <v>20</v>
      </c>
      <c r="K98" s="378"/>
      <c r="L98" s="273"/>
      <c r="M98" s="273"/>
      <c r="N98" s="273"/>
      <c r="O98" s="273"/>
      <c r="P98" s="273"/>
      <c r="Q98" s="273"/>
      <c r="R98" s="274"/>
      <c r="S98" s="150"/>
      <c r="T98" s="151"/>
      <c r="U98" s="213"/>
      <c r="V98" s="212"/>
      <c r="W98" s="151"/>
      <c r="X98" s="151"/>
      <c r="Y98" s="151"/>
      <c r="Z98" s="151"/>
      <c r="AA98" s="151"/>
      <c r="AB98" s="151"/>
      <c r="AC98" s="213"/>
      <c r="AD98" s="816" t="s">
        <v>420</v>
      </c>
    </row>
    <row r="99" spans="1:30" s="170" customFormat="1" ht="11" thickBot="1" x14ac:dyDescent="0.3">
      <c r="A99" s="572" t="s">
        <v>0</v>
      </c>
      <c r="B99" s="572"/>
      <c r="C99" s="817"/>
      <c r="D99" s="362"/>
      <c r="E99" s="362"/>
      <c r="F99" s="744">
        <f>SUM(F90:F98)</f>
        <v>30</v>
      </c>
      <c r="G99" s="745">
        <f>SUM(G90:G98)</f>
        <v>147</v>
      </c>
      <c r="H99" s="745">
        <f>SUM(H90:H98)</f>
        <v>161</v>
      </c>
      <c r="I99" s="745">
        <f>SUM(I90:I98)</f>
        <v>0</v>
      </c>
      <c r="J99" s="746">
        <f>SUM(J90:J98)</f>
        <v>308</v>
      </c>
      <c r="K99" s="362"/>
      <c r="L99" s="362"/>
      <c r="M99" s="362"/>
      <c r="N99" s="377"/>
      <c r="O99" s="362"/>
      <c r="P99" s="362"/>
      <c r="Q99" s="377"/>
      <c r="R99" s="605"/>
      <c r="S99" s="605"/>
      <c r="T99" s="362"/>
      <c r="U99" s="362"/>
      <c r="V99" s="362"/>
      <c r="W99" s="362"/>
      <c r="X99" s="362"/>
      <c r="Y99" s="362"/>
      <c r="Z99" s="362"/>
      <c r="AA99" s="362"/>
      <c r="AB99" s="362"/>
      <c r="AC99" s="362"/>
    </row>
    <row r="100" spans="1:30" s="170" customFormat="1" x14ac:dyDescent="0.25">
      <c r="A100" s="572"/>
      <c r="B100" s="572"/>
      <c r="C100" s="817"/>
      <c r="D100" s="362"/>
      <c r="E100" s="362"/>
      <c r="F100" s="572"/>
      <c r="G100" s="592"/>
      <c r="H100" s="592"/>
      <c r="I100" s="648"/>
      <c r="J100" s="592"/>
      <c r="K100" s="362"/>
      <c r="L100" s="362"/>
      <c r="M100" s="362"/>
      <c r="N100" s="377"/>
      <c r="O100" s="362"/>
      <c r="P100" s="362"/>
      <c r="Q100" s="377"/>
      <c r="R100" s="605"/>
      <c r="S100" s="605"/>
      <c r="T100" s="362"/>
      <c r="U100" s="362"/>
      <c r="V100" s="362"/>
      <c r="W100" s="362"/>
      <c r="X100" s="362"/>
      <c r="Y100" s="362"/>
      <c r="Z100" s="362"/>
      <c r="AA100" s="362"/>
      <c r="AB100" s="362"/>
      <c r="AC100" s="362"/>
    </row>
    <row r="101" spans="1:30" s="170" customFormat="1" ht="11" thickBot="1" x14ac:dyDescent="0.3">
      <c r="A101" s="572"/>
      <c r="B101" s="572"/>
      <c r="C101" s="817"/>
      <c r="D101" s="362"/>
      <c r="E101" s="362"/>
      <c r="F101" s="572"/>
      <c r="G101" s="592"/>
      <c r="H101" s="592"/>
      <c r="I101" s="648"/>
      <c r="J101" s="592"/>
      <c r="K101" s="600"/>
      <c r="L101" s="600"/>
      <c r="M101" s="362"/>
      <c r="N101" s="377"/>
      <c r="O101" s="362"/>
      <c r="P101" s="362"/>
      <c r="Q101" s="377"/>
      <c r="R101" s="605"/>
      <c r="S101" s="605"/>
      <c r="T101" s="362"/>
      <c r="U101" s="362"/>
      <c r="V101" s="362"/>
      <c r="W101" s="362"/>
      <c r="X101" s="362"/>
      <c r="Y101" s="362"/>
      <c r="Z101" s="362"/>
      <c r="AA101" s="362"/>
      <c r="AB101" s="362"/>
      <c r="AC101" s="362"/>
    </row>
    <row r="102" spans="1:30" s="170" customFormat="1" ht="32" thickBot="1" x14ac:dyDescent="0.3">
      <c r="A102" s="565"/>
      <c r="B102" s="572" t="s">
        <v>106</v>
      </c>
      <c r="C102" s="809"/>
      <c r="D102" s="370" t="s">
        <v>1027</v>
      </c>
      <c r="E102" s="371" t="s">
        <v>1029</v>
      </c>
      <c r="F102" s="331" t="s">
        <v>1</v>
      </c>
      <c r="G102" s="332" t="s">
        <v>2</v>
      </c>
      <c r="H102" s="332" t="s">
        <v>3</v>
      </c>
      <c r="I102" s="332" t="s">
        <v>4</v>
      </c>
      <c r="J102" s="372" t="s">
        <v>5</v>
      </c>
      <c r="K102" s="1" t="s">
        <v>895</v>
      </c>
      <c r="L102" s="250" t="s">
        <v>896</v>
      </c>
      <c r="M102" s="250" t="s">
        <v>897</v>
      </c>
      <c r="N102" s="250" t="s">
        <v>898</v>
      </c>
      <c r="O102" s="250" t="s">
        <v>899</v>
      </c>
      <c r="P102" s="250" t="s">
        <v>900</v>
      </c>
      <c r="Q102" s="250" t="s">
        <v>901</v>
      </c>
      <c r="R102" s="368" t="s">
        <v>902</v>
      </c>
      <c r="S102" s="1" t="s">
        <v>903</v>
      </c>
      <c r="T102" s="250" t="s">
        <v>904</v>
      </c>
      <c r="U102" s="250" t="s">
        <v>905</v>
      </c>
      <c r="V102" s="152" t="s">
        <v>906</v>
      </c>
      <c r="W102" s="153" t="s">
        <v>907</v>
      </c>
      <c r="X102" s="153" t="s">
        <v>908</v>
      </c>
      <c r="Y102" s="153" t="s">
        <v>909</v>
      </c>
      <c r="Z102" s="153" t="s">
        <v>910</v>
      </c>
      <c r="AA102" s="153" t="s">
        <v>911</v>
      </c>
      <c r="AB102" s="153" t="s">
        <v>912</v>
      </c>
      <c r="AC102" s="154" t="s">
        <v>913</v>
      </c>
      <c r="AD102" s="145" t="s">
        <v>1013</v>
      </c>
    </row>
    <row r="103" spans="1:30" s="170" customFormat="1" x14ac:dyDescent="0.25">
      <c r="A103" s="567" t="s">
        <v>816</v>
      </c>
      <c r="B103" s="568" t="s">
        <v>481</v>
      </c>
      <c r="C103" s="819" t="s">
        <v>963</v>
      </c>
      <c r="D103" s="369" t="s">
        <v>25</v>
      </c>
      <c r="E103" s="205" t="s">
        <v>25</v>
      </c>
      <c r="F103" s="593">
        <v>4</v>
      </c>
      <c r="G103" s="413">
        <v>24</v>
      </c>
      <c r="H103" s="413">
        <v>18</v>
      </c>
      <c r="I103" s="413">
        <v>0</v>
      </c>
      <c r="J103" s="661">
        <f t="shared" ref="J103:J112" si="4">SUM(G103:I103)</f>
        <v>42</v>
      </c>
      <c r="K103" s="369" t="s">
        <v>1185</v>
      </c>
      <c r="L103" s="204" t="s">
        <v>1185</v>
      </c>
      <c r="M103" s="182">
        <v>0.8</v>
      </c>
      <c r="N103" s="182"/>
      <c r="O103" s="182"/>
      <c r="P103" s="182"/>
      <c r="Q103" s="182"/>
      <c r="R103" s="183"/>
      <c r="S103" s="606" t="s">
        <v>931</v>
      </c>
      <c r="T103" s="182"/>
      <c r="U103" s="183"/>
      <c r="V103" s="206"/>
      <c r="W103" s="182"/>
      <c r="X103" s="182"/>
      <c r="Y103" s="182"/>
      <c r="Z103" s="182"/>
      <c r="AA103" s="182"/>
      <c r="AB103" s="182"/>
      <c r="AC103" s="183"/>
      <c r="AD103" s="811" t="s">
        <v>479</v>
      </c>
    </row>
    <row r="104" spans="1:30" s="170" customFormat="1" x14ac:dyDescent="0.25">
      <c r="A104" s="567" t="s">
        <v>480</v>
      </c>
      <c r="B104" s="568" t="s">
        <v>484</v>
      </c>
      <c r="C104" s="819" t="s">
        <v>963</v>
      </c>
      <c r="D104" s="209"/>
      <c r="E104" s="160"/>
      <c r="F104" s="591">
        <v>4</v>
      </c>
      <c r="G104" s="401">
        <v>24</v>
      </c>
      <c r="H104" s="401">
        <v>18</v>
      </c>
      <c r="I104" s="401"/>
      <c r="J104" s="342">
        <f t="shared" si="4"/>
        <v>42</v>
      </c>
      <c r="K104" s="161" t="s">
        <v>1185</v>
      </c>
      <c r="L104" s="188" t="s">
        <v>1185</v>
      </c>
      <c r="M104" s="200">
        <v>0.8</v>
      </c>
      <c r="N104" s="200"/>
      <c r="O104" s="200"/>
      <c r="P104" s="200"/>
      <c r="Q104" s="200"/>
      <c r="R104" s="223"/>
      <c r="S104" s="606" t="s">
        <v>931</v>
      </c>
      <c r="T104" s="149"/>
      <c r="U104" s="192"/>
      <c r="V104" s="155"/>
      <c r="W104" s="149"/>
      <c r="X104" s="149"/>
      <c r="Y104" s="149"/>
      <c r="Z104" s="149"/>
      <c r="AA104" s="149"/>
      <c r="AB104" s="149"/>
      <c r="AC104" s="192"/>
      <c r="AD104" s="479" t="s">
        <v>482</v>
      </c>
    </row>
    <row r="105" spans="1:30" s="170" customFormat="1" x14ac:dyDescent="0.25">
      <c r="A105" s="567" t="s">
        <v>483</v>
      </c>
      <c r="B105" s="567" t="s">
        <v>803</v>
      </c>
      <c r="C105" s="819" t="s">
        <v>963</v>
      </c>
      <c r="D105" s="209" t="s">
        <v>25</v>
      </c>
      <c r="E105" s="160" t="s">
        <v>25</v>
      </c>
      <c r="F105" s="591">
        <v>5</v>
      </c>
      <c r="G105" s="401">
        <v>24</v>
      </c>
      <c r="H105" s="401">
        <v>18</v>
      </c>
      <c r="I105" s="401"/>
      <c r="J105" s="342">
        <f t="shared" si="4"/>
        <v>42</v>
      </c>
      <c r="K105" s="161" t="s">
        <v>1186</v>
      </c>
      <c r="L105" s="188" t="s">
        <v>1186</v>
      </c>
      <c r="M105" s="200">
        <v>1</v>
      </c>
      <c r="N105" s="200"/>
      <c r="O105" s="200"/>
      <c r="P105" s="200"/>
      <c r="Q105" s="200"/>
      <c r="R105" s="223"/>
      <c r="S105" s="606" t="s">
        <v>930</v>
      </c>
      <c r="T105" s="149"/>
      <c r="U105" s="192"/>
      <c r="V105" s="155"/>
      <c r="W105" s="149"/>
      <c r="X105" s="149"/>
      <c r="Y105" s="149"/>
      <c r="Z105" s="149"/>
      <c r="AA105" s="149"/>
      <c r="AB105" s="149"/>
      <c r="AC105" s="192"/>
      <c r="AD105" s="479" t="s">
        <v>485</v>
      </c>
    </row>
    <row r="106" spans="1:30" s="170" customFormat="1" x14ac:dyDescent="0.25">
      <c r="A106" s="567" t="s">
        <v>486</v>
      </c>
      <c r="B106" s="568" t="s">
        <v>804</v>
      </c>
      <c r="C106" s="819" t="s">
        <v>963</v>
      </c>
      <c r="D106" s="209"/>
      <c r="E106" s="160"/>
      <c r="F106" s="591">
        <v>4</v>
      </c>
      <c r="G106" s="401">
        <v>24</v>
      </c>
      <c r="H106" s="401">
        <v>12</v>
      </c>
      <c r="I106" s="401" t="s">
        <v>0</v>
      </c>
      <c r="J106" s="342">
        <f t="shared" si="4"/>
        <v>36</v>
      </c>
      <c r="K106" s="161" t="s">
        <v>1185</v>
      </c>
      <c r="L106" s="188" t="s">
        <v>1185</v>
      </c>
      <c r="M106" s="200">
        <v>0.8</v>
      </c>
      <c r="N106" s="200"/>
      <c r="O106" s="200"/>
      <c r="P106" s="200"/>
      <c r="Q106" s="200"/>
      <c r="R106" s="223"/>
      <c r="S106" s="606" t="s">
        <v>931</v>
      </c>
      <c r="T106" s="149"/>
      <c r="U106" s="192"/>
      <c r="V106" s="155"/>
      <c r="W106" s="149"/>
      <c r="X106" s="149"/>
      <c r="Y106" s="149"/>
      <c r="Z106" s="149"/>
      <c r="AA106" s="149"/>
      <c r="AB106" s="149" t="s">
        <v>25</v>
      </c>
      <c r="AC106" s="192" t="s">
        <v>25</v>
      </c>
      <c r="AD106" s="479" t="s">
        <v>487</v>
      </c>
    </row>
    <row r="107" spans="1:30" s="170" customFormat="1" x14ac:dyDescent="0.25">
      <c r="A107" s="567" t="s">
        <v>488</v>
      </c>
      <c r="B107" s="568" t="s">
        <v>490</v>
      </c>
      <c r="C107" s="819" t="s">
        <v>964</v>
      </c>
      <c r="D107" s="209"/>
      <c r="E107" s="160"/>
      <c r="F107" s="591">
        <v>4</v>
      </c>
      <c r="G107" s="401">
        <v>24</v>
      </c>
      <c r="H107" s="401">
        <v>12</v>
      </c>
      <c r="I107" s="401"/>
      <c r="J107" s="342">
        <f t="shared" si="4"/>
        <v>36</v>
      </c>
      <c r="K107" s="161" t="s">
        <v>1185</v>
      </c>
      <c r="L107" s="188" t="s">
        <v>1185</v>
      </c>
      <c r="M107" s="200">
        <v>0.8</v>
      </c>
      <c r="N107" s="200"/>
      <c r="O107" s="200"/>
      <c r="P107" s="200"/>
      <c r="Q107" s="200"/>
      <c r="R107" s="223"/>
      <c r="S107" s="606" t="s">
        <v>931</v>
      </c>
      <c r="T107" s="149"/>
      <c r="U107" s="192"/>
      <c r="V107" s="155"/>
      <c r="W107" s="149"/>
      <c r="X107" s="149"/>
      <c r="Y107" s="149"/>
      <c r="Z107" s="149"/>
      <c r="AA107" s="149"/>
      <c r="AB107" s="149"/>
      <c r="AC107" s="192"/>
      <c r="AD107" s="479"/>
    </row>
    <row r="108" spans="1:30" s="170" customFormat="1" x14ac:dyDescent="0.25">
      <c r="A108" s="567" t="s">
        <v>110</v>
      </c>
      <c r="B108" s="568" t="s">
        <v>491</v>
      </c>
      <c r="C108" s="819" t="s">
        <v>964</v>
      </c>
      <c r="D108" s="209"/>
      <c r="E108" s="160"/>
      <c r="F108" s="591">
        <v>3</v>
      </c>
      <c r="G108" s="401">
        <v>10</v>
      </c>
      <c r="H108" s="401">
        <v>10</v>
      </c>
      <c r="I108" s="401">
        <v>10</v>
      </c>
      <c r="J108" s="342">
        <f t="shared" si="4"/>
        <v>30</v>
      </c>
      <c r="K108" s="221"/>
      <c r="L108" s="200"/>
      <c r="M108" s="200"/>
      <c r="N108" s="222" t="s">
        <v>1066</v>
      </c>
      <c r="O108" s="222" t="s">
        <v>928</v>
      </c>
      <c r="P108" s="200"/>
      <c r="Q108" s="200"/>
      <c r="R108" s="223"/>
      <c r="S108" s="340" t="s">
        <v>928</v>
      </c>
      <c r="T108" s="149"/>
      <c r="U108" s="192"/>
      <c r="V108" s="155"/>
      <c r="W108" s="149"/>
      <c r="X108" s="149"/>
      <c r="Y108" s="149"/>
      <c r="Z108" s="149"/>
      <c r="AA108" s="149"/>
      <c r="AB108" s="149"/>
      <c r="AC108" s="192" t="s">
        <v>25</v>
      </c>
      <c r="AD108" s="479" t="s">
        <v>41</v>
      </c>
    </row>
    <row r="109" spans="1:30" s="170" customFormat="1" x14ac:dyDescent="0.25">
      <c r="A109" s="567" t="s">
        <v>0</v>
      </c>
      <c r="B109" s="571" t="s">
        <v>13</v>
      </c>
      <c r="C109" s="819"/>
      <c r="D109" s="209"/>
      <c r="E109" s="160"/>
      <c r="F109" s="591" t="s">
        <v>0</v>
      </c>
      <c r="G109" s="401" t="s">
        <v>0</v>
      </c>
      <c r="H109" s="401" t="s">
        <v>0</v>
      </c>
      <c r="I109" s="401" t="s">
        <v>0</v>
      </c>
      <c r="J109" s="342"/>
      <c r="K109" s="161"/>
      <c r="L109" s="188"/>
      <c r="M109" s="188"/>
      <c r="N109" s="188"/>
      <c r="O109" s="188"/>
      <c r="P109" s="188"/>
      <c r="Q109" s="188"/>
      <c r="R109" s="189"/>
      <c r="S109" s="483"/>
      <c r="T109" s="158"/>
      <c r="U109" s="160"/>
      <c r="V109" s="232"/>
      <c r="W109" s="158"/>
      <c r="X109" s="158"/>
      <c r="Y109" s="158"/>
      <c r="Z109" s="158"/>
      <c r="AA109" s="158"/>
      <c r="AB109" s="158"/>
      <c r="AC109" s="160"/>
      <c r="AD109" s="479"/>
    </row>
    <row r="110" spans="1:30" s="170" customFormat="1" x14ac:dyDescent="0.25">
      <c r="A110" s="567" t="s">
        <v>677</v>
      </c>
      <c r="B110" s="567" t="s">
        <v>676</v>
      </c>
      <c r="C110" s="819" t="s">
        <v>965</v>
      </c>
      <c r="D110" s="209"/>
      <c r="E110" s="160"/>
      <c r="F110" s="591">
        <v>2</v>
      </c>
      <c r="G110" s="401"/>
      <c r="H110" s="401">
        <v>36</v>
      </c>
      <c r="I110" s="401"/>
      <c r="J110" s="342">
        <f t="shared" si="4"/>
        <v>36</v>
      </c>
      <c r="K110" s="161" t="s">
        <v>925</v>
      </c>
      <c r="L110" s="200"/>
      <c r="M110" s="200" t="s">
        <v>925</v>
      </c>
      <c r="N110" s="188"/>
      <c r="O110" s="188"/>
      <c r="P110" s="188"/>
      <c r="Q110" s="188"/>
      <c r="R110" s="189"/>
      <c r="S110" s="483"/>
      <c r="T110" s="158"/>
      <c r="U110" s="160"/>
      <c r="V110" s="232"/>
      <c r="W110" s="158"/>
      <c r="X110" s="158"/>
      <c r="Y110" s="158"/>
      <c r="Z110" s="158"/>
      <c r="AA110" s="158"/>
      <c r="AB110" s="158"/>
      <c r="AC110" s="160"/>
      <c r="AD110" s="479" t="s">
        <v>492</v>
      </c>
    </row>
    <row r="111" spans="1:30" s="170" customFormat="1" x14ac:dyDescent="0.25">
      <c r="A111" s="567" t="s">
        <v>489</v>
      </c>
      <c r="B111" s="568" t="s">
        <v>83</v>
      </c>
      <c r="C111" s="819" t="s">
        <v>965</v>
      </c>
      <c r="D111" s="209"/>
      <c r="E111" s="160"/>
      <c r="F111" s="591">
        <v>2</v>
      </c>
      <c r="G111" s="401"/>
      <c r="H111" s="401">
        <v>20</v>
      </c>
      <c r="I111" s="401"/>
      <c r="J111" s="342">
        <f t="shared" si="4"/>
        <v>20</v>
      </c>
      <c r="K111" s="161" t="s">
        <v>0</v>
      </c>
      <c r="L111" s="200"/>
      <c r="M111" s="200" t="s">
        <v>926</v>
      </c>
      <c r="N111" s="200"/>
      <c r="O111" s="200"/>
      <c r="P111" s="200"/>
      <c r="Q111" s="200"/>
      <c r="R111" s="223"/>
      <c r="S111" s="191"/>
      <c r="T111" s="149"/>
      <c r="U111" s="192"/>
      <c r="V111" s="155"/>
      <c r="W111" s="149"/>
      <c r="X111" s="149"/>
      <c r="Y111" s="149"/>
      <c r="Z111" s="149"/>
      <c r="AA111" s="149"/>
      <c r="AB111" s="149"/>
      <c r="AC111" s="192"/>
      <c r="AD111" s="479"/>
    </row>
    <row r="112" spans="1:30" s="170" customFormat="1" ht="11" thickBot="1" x14ac:dyDescent="0.3">
      <c r="A112" s="567" t="s">
        <v>125</v>
      </c>
      <c r="B112" s="567" t="s">
        <v>19</v>
      </c>
      <c r="C112" s="194" t="s">
        <v>965</v>
      </c>
      <c r="D112" s="373"/>
      <c r="E112" s="374"/>
      <c r="F112" s="164">
        <v>2</v>
      </c>
      <c r="G112" s="165"/>
      <c r="H112" s="165">
        <v>20</v>
      </c>
      <c r="I112" s="165"/>
      <c r="J112" s="437">
        <f t="shared" si="4"/>
        <v>20</v>
      </c>
      <c r="K112" s="489"/>
      <c r="L112" s="542"/>
      <c r="M112" s="273"/>
      <c r="N112" s="273"/>
      <c r="O112" s="273"/>
      <c r="P112" s="273"/>
      <c r="Q112" s="273"/>
      <c r="R112" s="274"/>
      <c r="S112" s="537"/>
      <c r="T112" s="151"/>
      <c r="U112" s="213"/>
      <c r="V112" s="212"/>
      <c r="W112" s="151"/>
      <c r="X112" s="151"/>
      <c r="Y112" s="151"/>
      <c r="Z112" s="151"/>
      <c r="AA112" s="151"/>
      <c r="AB112" s="151"/>
      <c r="AC112" s="213"/>
      <c r="AD112" s="402"/>
    </row>
    <row r="113" spans="1:29" s="170" customFormat="1" ht="11" thickBot="1" x14ac:dyDescent="0.3">
      <c r="A113" s="572" t="s">
        <v>0</v>
      </c>
      <c r="B113" s="572"/>
      <c r="C113" s="817"/>
      <c r="D113" s="362"/>
      <c r="E113" s="362"/>
      <c r="F113" s="744">
        <f>SUM(F103:F112)</f>
        <v>30</v>
      </c>
      <c r="G113" s="745">
        <f>SUM(G103:G112)</f>
        <v>130</v>
      </c>
      <c r="H113" s="745">
        <f>SUM(H103:H112)</f>
        <v>164</v>
      </c>
      <c r="I113" s="745">
        <f>SUM(I103:I112)</f>
        <v>10</v>
      </c>
      <c r="J113" s="746">
        <f>SUM(J103:J112)</f>
        <v>304</v>
      </c>
      <c r="K113" s="362"/>
      <c r="L113" s="362"/>
      <c r="M113" s="362"/>
      <c r="N113" s="377"/>
      <c r="O113" s="362"/>
      <c r="P113" s="362"/>
      <c r="Q113" s="377"/>
      <c r="R113" s="377"/>
      <c r="S113" s="377"/>
      <c r="T113" s="362"/>
      <c r="U113" s="362"/>
      <c r="V113" s="362"/>
      <c r="W113" s="362"/>
      <c r="X113" s="362"/>
      <c r="Y113" s="362"/>
      <c r="Z113" s="362"/>
      <c r="AA113" s="362"/>
      <c r="AB113" s="362"/>
      <c r="AC113" s="362"/>
    </row>
    <row r="114" spans="1:29" s="170" customFormat="1" x14ac:dyDescent="0.25">
      <c r="C114" s="807"/>
      <c r="D114" s="362"/>
      <c r="E114" s="362"/>
      <c r="J114" s="592"/>
      <c r="K114" s="362"/>
      <c r="L114" s="362"/>
      <c r="M114" s="362"/>
      <c r="N114" s="362"/>
      <c r="O114" s="362"/>
      <c r="P114" s="362"/>
      <c r="Q114" s="362"/>
      <c r="R114" s="362"/>
      <c r="S114" s="362"/>
      <c r="T114" s="362"/>
      <c r="U114" s="362"/>
      <c r="V114" s="362"/>
      <c r="W114" s="362"/>
      <c r="X114" s="362"/>
      <c r="Y114" s="362"/>
      <c r="Z114" s="362"/>
      <c r="AA114" s="362"/>
      <c r="AB114" s="362"/>
      <c r="AC114" s="362"/>
    </row>
    <row r="115" spans="1:29" s="170" customFormat="1" x14ac:dyDescent="0.25">
      <c r="C115" s="807"/>
      <c r="D115" s="362"/>
      <c r="E115" s="362"/>
      <c r="K115" s="362"/>
      <c r="L115" s="362"/>
      <c r="M115" s="362"/>
      <c r="N115" s="362"/>
      <c r="O115" s="362"/>
      <c r="P115" s="362"/>
      <c r="Q115" s="362"/>
      <c r="R115" s="362"/>
      <c r="S115" s="362"/>
      <c r="T115" s="362"/>
      <c r="U115" s="362"/>
      <c r="V115" s="362"/>
      <c r="W115" s="362"/>
      <c r="X115" s="362"/>
      <c r="Y115" s="362"/>
      <c r="Z115" s="362"/>
      <c r="AA115" s="362"/>
      <c r="AB115" s="362"/>
      <c r="AC115" s="362"/>
    </row>
    <row r="116" spans="1:29" s="170" customFormat="1" x14ac:dyDescent="0.25">
      <c r="C116" s="807"/>
      <c r="D116" s="362"/>
      <c r="E116" s="362"/>
      <c r="K116" s="362"/>
      <c r="L116" s="362"/>
      <c r="M116" s="362"/>
      <c r="N116" s="362"/>
      <c r="O116" s="362"/>
      <c r="P116" s="362"/>
      <c r="Q116" s="362"/>
      <c r="R116" s="362"/>
      <c r="S116" s="362"/>
      <c r="T116" s="362"/>
      <c r="U116" s="362"/>
      <c r="V116" s="362"/>
      <c r="W116" s="362"/>
      <c r="X116" s="362"/>
      <c r="Y116" s="362"/>
      <c r="Z116" s="362"/>
      <c r="AA116" s="362"/>
      <c r="AB116" s="362"/>
      <c r="AC116" s="362"/>
    </row>
    <row r="117" spans="1:29" s="170" customFormat="1" x14ac:dyDescent="0.25">
      <c r="C117" s="807"/>
      <c r="D117" s="362"/>
      <c r="E117" s="362"/>
      <c r="K117" s="362"/>
      <c r="L117" s="362"/>
      <c r="M117" s="362"/>
      <c r="N117" s="362"/>
      <c r="O117" s="362"/>
      <c r="P117" s="362"/>
      <c r="Q117" s="362"/>
      <c r="R117" s="362"/>
      <c r="S117" s="362"/>
      <c r="T117" s="362"/>
      <c r="U117" s="362"/>
      <c r="V117" s="362"/>
      <c r="W117" s="362"/>
      <c r="X117" s="362"/>
      <c r="Y117" s="362"/>
      <c r="Z117" s="362"/>
      <c r="AA117" s="362"/>
      <c r="AB117" s="362"/>
      <c r="AC117" s="362"/>
    </row>
    <row r="118" spans="1:29" s="170" customFormat="1" x14ac:dyDescent="0.25">
      <c r="C118" s="807"/>
      <c r="D118" s="362"/>
      <c r="E118" s="362"/>
      <c r="K118" s="362"/>
      <c r="L118" s="362"/>
      <c r="M118" s="362"/>
      <c r="N118" s="362"/>
      <c r="O118" s="362"/>
      <c r="P118" s="362"/>
      <c r="Q118" s="362"/>
      <c r="R118" s="362"/>
      <c r="S118" s="362"/>
      <c r="T118" s="362"/>
      <c r="U118" s="362"/>
      <c r="V118" s="362"/>
      <c r="W118" s="362"/>
      <c r="X118" s="362"/>
      <c r="Y118" s="362"/>
      <c r="Z118" s="362"/>
      <c r="AA118" s="362"/>
      <c r="AB118" s="362"/>
      <c r="AC118" s="362"/>
    </row>
    <row r="119" spans="1:29" s="170" customFormat="1" x14ac:dyDescent="0.25">
      <c r="C119" s="807"/>
      <c r="D119" s="362"/>
      <c r="E119" s="362"/>
      <c r="K119" s="362"/>
      <c r="L119" s="362"/>
      <c r="M119" s="362"/>
      <c r="N119" s="362"/>
      <c r="O119" s="362"/>
      <c r="P119" s="362"/>
      <c r="Q119" s="362"/>
      <c r="R119" s="362"/>
      <c r="S119" s="362"/>
      <c r="T119" s="362"/>
      <c r="U119" s="362"/>
      <c r="V119" s="362"/>
      <c r="W119" s="362"/>
      <c r="X119" s="362"/>
      <c r="Y119" s="362"/>
      <c r="Z119" s="362"/>
      <c r="AA119" s="362"/>
      <c r="AB119" s="362"/>
      <c r="AC119" s="362"/>
    </row>
    <row r="120" spans="1:29" s="170" customFormat="1" x14ac:dyDescent="0.25">
      <c r="C120" s="807"/>
      <c r="D120" s="362"/>
      <c r="E120" s="362"/>
      <c r="K120" s="362"/>
      <c r="L120" s="362"/>
      <c r="M120" s="362"/>
      <c r="N120" s="362"/>
      <c r="O120" s="362"/>
      <c r="P120" s="362"/>
      <c r="Q120" s="362"/>
      <c r="R120" s="362"/>
      <c r="S120" s="362"/>
      <c r="T120" s="362"/>
      <c r="U120" s="362"/>
      <c r="V120" s="362"/>
      <c r="W120" s="362"/>
      <c r="X120" s="362"/>
      <c r="Y120" s="362"/>
      <c r="Z120" s="362"/>
      <c r="AA120" s="362"/>
      <c r="AB120" s="362"/>
      <c r="AC120" s="362"/>
    </row>
    <row r="121" spans="1:29" s="170" customFormat="1" x14ac:dyDescent="0.25">
      <c r="C121" s="807"/>
      <c r="D121" s="362"/>
      <c r="E121" s="362"/>
      <c r="K121" s="362"/>
      <c r="L121" s="362"/>
      <c r="M121" s="362"/>
      <c r="N121" s="362"/>
      <c r="O121" s="362"/>
      <c r="P121" s="362"/>
      <c r="Q121" s="362"/>
      <c r="R121" s="362"/>
      <c r="S121" s="362"/>
      <c r="T121" s="362"/>
      <c r="U121" s="362"/>
      <c r="V121" s="362"/>
      <c r="W121" s="362"/>
      <c r="X121" s="362"/>
      <c r="Y121" s="362"/>
      <c r="Z121" s="362"/>
      <c r="AA121" s="362"/>
      <c r="AB121" s="362"/>
      <c r="AC121" s="362"/>
    </row>
    <row r="122" spans="1:29" s="170" customFormat="1" x14ac:dyDescent="0.25">
      <c r="C122" s="807"/>
      <c r="D122" s="362"/>
      <c r="E122" s="362"/>
      <c r="K122" s="362"/>
      <c r="L122" s="362"/>
      <c r="M122" s="362"/>
      <c r="N122" s="362"/>
      <c r="O122" s="362"/>
      <c r="P122" s="362"/>
      <c r="Q122" s="362"/>
      <c r="R122" s="362"/>
      <c r="S122" s="362"/>
      <c r="T122" s="362"/>
      <c r="U122" s="362"/>
      <c r="V122" s="362"/>
      <c r="W122" s="362"/>
      <c r="X122" s="362"/>
      <c r="Y122" s="362"/>
      <c r="Z122" s="362"/>
      <c r="AA122" s="362"/>
      <c r="AB122" s="362"/>
      <c r="AC122" s="362"/>
    </row>
    <row r="123" spans="1:29" s="170" customFormat="1" x14ac:dyDescent="0.25">
      <c r="C123" s="807"/>
      <c r="D123" s="362"/>
      <c r="E123" s="362"/>
      <c r="K123" s="362"/>
      <c r="L123" s="362"/>
      <c r="M123" s="362"/>
      <c r="N123" s="362"/>
      <c r="O123" s="362"/>
      <c r="P123" s="362"/>
      <c r="Q123" s="362"/>
      <c r="R123" s="362"/>
      <c r="S123" s="362"/>
      <c r="T123" s="362"/>
      <c r="U123" s="362"/>
      <c r="V123" s="362"/>
      <c r="W123" s="362"/>
      <c r="X123" s="362"/>
      <c r="Y123" s="362"/>
      <c r="Z123" s="362"/>
      <c r="AA123" s="362"/>
      <c r="AB123" s="362"/>
      <c r="AC123" s="362"/>
    </row>
    <row r="124" spans="1:29" s="170" customFormat="1" x14ac:dyDescent="0.25">
      <c r="C124" s="807"/>
      <c r="D124" s="362"/>
      <c r="E124" s="362"/>
      <c r="K124" s="362"/>
      <c r="L124" s="362"/>
      <c r="M124" s="362"/>
      <c r="N124" s="362"/>
      <c r="O124" s="362"/>
      <c r="P124" s="362"/>
      <c r="Q124" s="362"/>
      <c r="R124" s="362"/>
      <c r="S124" s="362"/>
      <c r="T124" s="362"/>
      <c r="U124" s="362"/>
      <c r="V124" s="362"/>
      <c r="W124" s="362"/>
      <c r="X124" s="362"/>
      <c r="Y124" s="362"/>
      <c r="Z124" s="362"/>
      <c r="AA124" s="362"/>
      <c r="AB124" s="362"/>
      <c r="AC124" s="362"/>
    </row>
    <row r="125" spans="1:29" s="170" customFormat="1" x14ac:dyDescent="0.25">
      <c r="C125" s="807"/>
      <c r="D125" s="362"/>
      <c r="E125" s="362"/>
      <c r="K125" s="362"/>
      <c r="L125" s="362"/>
      <c r="M125" s="362"/>
      <c r="N125" s="362"/>
      <c r="O125" s="362"/>
      <c r="P125" s="362"/>
      <c r="Q125" s="362"/>
      <c r="R125" s="362"/>
      <c r="S125" s="362"/>
      <c r="T125" s="362"/>
      <c r="U125" s="362"/>
      <c r="V125" s="362"/>
      <c r="W125" s="362"/>
      <c r="X125" s="362"/>
      <c r="Y125" s="362"/>
      <c r="Z125" s="362"/>
      <c r="AA125" s="362"/>
      <c r="AB125" s="362"/>
      <c r="AC125" s="362"/>
    </row>
    <row r="126" spans="1:29" s="170" customFormat="1" x14ac:dyDescent="0.25">
      <c r="C126" s="807"/>
      <c r="D126" s="362"/>
      <c r="E126" s="362"/>
      <c r="K126" s="362"/>
      <c r="L126" s="362"/>
      <c r="M126" s="362"/>
      <c r="N126" s="362"/>
      <c r="O126" s="362"/>
      <c r="P126" s="362"/>
      <c r="Q126" s="362"/>
      <c r="R126" s="362"/>
      <c r="S126" s="362"/>
      <c r="T126" s="362"/>
      <c r="U126" s="362"/>
      <c r="V126" s="362"/>
      <c r="W126" s="362"/>
      <c r="X126" s="362"/>
      <c r="Y126" s="362"/>
      <c r="Z126" s="362"/>
      <c r="AA126" s="362"/>
      <c r="AB126" s="362"/>
      <c r="AC126" s="362"/>
    </row>
    <row r="127" spans="1:29" s="170" customFormat="1" x14ac:dyDescent="0.25">
      <c r="C127" s="807"/>
      <c r="D127" s="362"/>
      <c r="E127" s="362"/>
      <c r="K127" s="362"/>
      <c r="L127" s="362"/>
      <c r="M127" s="362"/>
      <c r="N127" s="362"/>
      <c r="O127" s="362"/>
      <c r="P127" s="362"/>
      <c r="Q127" s="362"/>
      <c r="R127" s="362"/>
      <c r="S127" s="362"/>
      <c r="T127" s="362"/>
      <c r="U127" s="362"/>
      <c r="V127" s="362"/>
      <c r="W127" s="362"/>
      <c r="X127" s="362"/>
      <c r="Y127" s="362"/>
      <c r="Z127" s="362"/>
      <c r="AA127" s="362"/>
      <c r="AB127" s="362"/>
      <c r="AC127" s="362"/>
    </row>
    <row r="128" spans="1:29" s="170" customFormat="1" x14ac:dyDescent="0.25">
      <c r="C128" s="807"/>
      <c r="D128" s="362"/>
      <c r="E128" s="362"/>
      <c r="K128" s="362"/>
      <c r="L128" s="362"/>
      <c r="M128" s="362"/>
      <c r="N128" s="362"/>
      <c r="O128" s="362"/>
      <c r="P128" s="362"/>
      <c r="Q128" s="362"/>
      <c r="R128" s="362"/>
      <c r="S128" s="362"/>
      <c r="T128" s="362"/>
      <c r="U128" s="362"/>
      <c r="V128" s="362"/>
      <c r="W128" s="362"/>
      <c r="X128" s="362"/>
      <c r="Y128" s="362"/>
      <c r="Z128" s="362"/>
      <c r="AA128" s="362"/>
      <c r="AB128" s="362"/>
      <c r="AC128" s="362"/>
    </row>
    <row r="129" spans="3:29" s="170" customFormat="1" x14ac:dyDescent="0.25">
      <c r="C129" s="807"/>
      <c r="D129" s="362"/>
      <c r="E129" s="362"/>
      <c r="K129" s="362"/>
      <c r="L129" s="362"/>
      <c r="M129" s="362"/>
      <c r="N129" s="362"/>
      <c r="O129" s="362"/>
      <c r="P129" s="362"/>
      <c r="Q129" s="362"/>
      <c r="R129" s="362"/>
      <c r="S129" s="362"/>
      <c r="T129" s="362"/>
      <c r="U129" s="362"/>
      <c r="V129" s="362"/>
      <c r="W129" s="362"/>
      <c r="X129" s="362"/>
      <c r="Y129" s="362"/>
      <c r="Z129" s="362"/>
      <c r="AA129" s="362"/>
      <c r="AB129" s="362"/>
      <c r="AC129" s="362"/>
    </row>
    <row r="130" spans="3:29" s="170" customFormat="1" x14ac:dyDescent="0.25">
      <c r="C130" s="807"/>
      <c r="D130" s="362"/>
      <c r="E130" s="362"/>
      <c r="K130" s="362"/>
      <c r="L130" s="362"/>
      <c r="M130" s="362"/>
      <c r="N130" s="362"/>
      <c r="O130" s="362"/>
      <c r="P130" s="362"/>
      <c r="Q130" s="362"/>
      <c r="R130" s="362"/>
      <c r="S130" s="362"/>
      <c r="T130" s="362"/>
      <c r="U130" s="362"/>
      <c r="V130" s="362"/>
      <c r="W130" s="362"/>
      <c r="X130" s="362"/>
      <c r="Y130" s="362"/>
      <c r="Z130" s="362"/>
      <c r="AA130" s="362"/>
      <c r="AB130" s="362"/>
      <c r="AC130" s="362"/>
    </row>
    <row r="131" spans="3:29" s="170" customFormat="1" x14ac:dyDescent="0.25">
      <c r="C131" s="807"/>
      <c r="D131" s="362"/>
      <c r="E131" s="362"/>
      <c r="K131" s="362"/>
      <c r="L131" s="362"/>
      <c r="M131" s="362"/>
      <c r="N131" s="362"/>
      <c r="O131" s="362"/>
      <c r="P131" s="362"/>
      <c r="Q131" s="362"/>
      <c r="R131" s="362"/>
      <c r="S131" s="362"/>
      <c r="T131" s="362"/>
      <c r="U131" s="362"/>
      <c r="V131" s="362"/>
      <c r="W131" s="362"/>
      <c r="X131" s="362"/>
      <c r="Y131" s="362"/>
      <c r="Z131" s="362"/>
      <c r="AA131" s="362"/>
      <c r="AB131" s="362"/>
      <c r="AC131" s="362"/>
    </row>
    <row r="132" spans="3:29" s="170" customFormat="1" x14ac:dyDescent="0.25">
      <c r="C132" s="807"/>
      <c r="D132" s="362"/>
      <c r="E132" s="362"/>
      <c r="K132" s="362"/>
      <c r="L132" s="362"/>
      <c r="M132" s="362"/>
      <c r="N132" s="362"/>
      <c r="O132" s="362"/>
      <c r="P132" s="362"/>
      <c r="Q132" s="362"/>
      <c r="R132" s="362"/>
      <c r="S132" s="362"/>
      <c r="T132" s="362"/>
      <c r="U132" s="362"/>
      <c r="V132" s="362"/>
      <c r="W132" s="362"/>
      <c r="X132" s="362"/>
      <c r="Y132" s="362"/>
      <c r="Z132" s="362"/>
      <c r="AA132" s="362"/>
      <c r="AB132" s="362"/>
      <c r="AC132" s="362"/>
    </row>
    <row r="133" spans="3:29" s="170" customFormat="1" x14ac:dyDescent="0.25">
      <c r="C133" s="807"/>
      <c r="D133" s="362"/>
      <c r="E133" s="362"/>
      <c r="K133" s="362"/>
      <c r="L133" s="362"/>
      <c r="M133" s="362"/>
      <c r="N133" s="362"/>
      <c r="O133" s="362"/>
      <c r="P133" s="362"/>
      <c r="Q133" s="362"/>
      <c r="R133" s="362"/>
      <c r="S133" s="362"/>
      <c r="T133" s="362"/>
      <c r="U133" s="362"/>
      <c r="V133" s="362"/>
      <c r="W133" s="362"/>
      <c r="X133" s="362"/>
      <c r="Y133" s="362"/>
      <c r="Z133" s="362"/>
      <c r="AA133" s="362"/>
      <c r="AB133" s="362"/>
      <c r="AC133" s="362"/>
    </row>
    <row r="134" spans="3:29" s="170" customFormat="1" x14ac:dyDescent="0.25">
      <c r="C134" s="807"/>
      <c r="D134" s="362"/>
      <c r="E134" s="362"/>
      <c r="K134" s="362"/>
      <c r="L134" s="362"/>
      <c r="M134" s="362"/>
      <c r="N134" s="362"/>
      <c r="O134" s="362"/>
      <c r="P134" s="362"/>
      <c r="Q134" s="362"/>
      <c r="R134" s="362"/>
      <c r="S134" s="362"/>
      <c r="T134" s="362"/>
      <c r="U134" s="362"/>
      <c r="V134" s="362"/>
      <c r="W134" s="362"/>
      <c r="X134" s="362"/>
      <c r="Y134" s="362"/>
      <c r="Z134" s="362"/>
      <c r="AA134" s="362"/>
      <c r="AB134" s="362"/>
      <c r="AC134" s="362"/>
    </row>
    <row r="135" spans="3:29" s="170" customFormat="1" x14ac:dyDescent="0.25">
      <c r="C135" s="807"/>
      <c r="D135" s="362"/>
      <c r="E135" s="362"/>
      <c r="K135" s="362"/>
      <c r="L135" s="362"/>
      <c r="M135" s="362"/>
      <c r="N135" s="362"/>
      <c r="O135" s="362"/>
      <c r="P135" s="362"/>
      <c r="Q135" s="362"/>
      <c r="R135" s="362"/>
      <c r="S135" s="362"/>
      <c r="T135" s="362"/>
      <c r="U135" s="362"/>
      <c r="V135" s="362"/>
      <c r="W135" s="362"/>
      <c r="X135" s="362"/>
      <c r="Y135" s="362"/>
      <c r="Z135" s="362"/>
      <c r="AA135" s="362"/>
      <c r="AB135" s="362"/>
      <c r="AC135" s="362"/>
    </row>
    <row r="136" spans="3:29" s="170" customFormat="1" x14ac:dyDescent="0.25">
      <c r="C136" s="807"/>
      <c r="D136" s="362"/>
      <c r="E136" s="362"/>
      <c r="K136" s="362"/>
      <c r="L136" s="362"/>
      <c r="M136" s="362"/>
      <c r="N136" s="362"/>
      <c r="O136" s="362"/>
      <c r="P136" s="362"/>
      <c r="Q136" s="362"/>
      <c r="R136" s="362"/>
      <c r="S136" s="362"/>
      <c r="T136" s="362"/>
      <c r="U136" s="362"/>
      <c r="V136" s="362"/>
      <c r="W136" s="362"/>
      <c r="X136" s="362"/>
      <c r="Y136" s="362"/>
      <c r="Z136" s="362"/>
      <c r="AA136" s="362"/>
      <c r="AB136" s="362"/>
      <c r="AC136" s="362"/>
    </row>
    <row r="137" spans="3:29" s="170" customFormat="1" x14ac:dyDescent="0.25">
      <c r="C137" s="807"/>
      <c r="D137" s="362"/>
      <c r="E137" s="362"/>
      <c r="K137" s="362"/>
      <c r="L137" s="362"/>
      <c r="M137" s="362"/>
      <c r="N137" s="362"/>
      <c r="O137" s="362"/>
      <c r="P137" s="362"/>
      <c r="Q137" s="362"/>
      <c r="R137" s="362"/>
      <c r="S137" s="362"/>
      <c r="T137" s="362"/>
      <c r="U137" s="362"/>
      <c r="V137" s="362"/>
      <c r="W137" s="362"/>
      <c r="X137" s="362"/>
      <c r="Y137" s="362"/>
      <c r="Z137" s="362"/>
      <c r="AA137" s="362"/>
      <c r="AB137" s="362"/>
      <c r="AC137" s="362"/>
    </row>
    <row r="138" spans="3:29" s="170" customFormat="1" x14ac:dyDescent="0.25">
      <c r="C138" s="807"/>
      <c r="D138" s="362"/>
      <c r="E138" s="362"/>
      <c r="K138" s="362"/>
      <c r="L138" s="362"/>
      <c r="M138" s="362"/>
      <c r="N138" s="362"/>
      <c r="O138" s="362"/>
      <c r="P138" s="362"/>
      <c r="Q138" s="362"/>
      <c r="R138" s="362"/>
      <c r="S138" s="362"/>
      <c r="T138" s="362"/>
      <c r="U138" s="362"/>
      <c r="V138" s="362"/>
      <c r="W138" s="362"/>
      <c r="X138" s="362"/>
      <c r="Y138" s="362"/>
      <c r="Z138" s="362"/>
      <c r="AA138" s="362"/>
      <c r="AB138" s="362"/>
      <c r="AC138" s="362"/>
    </row>
    <row r="139" spans="3:29" s="170" customFormat="1" x14ac:dyDescent="0.25">
      <c r="C139" s="807"/>
      <c r="D139" s="362"/>
      <c r="E139" s="362"/>
      <c r="K139" s="362"/>
      <c r="L139" s="362"/>
      <c r="M139" s="362"/>
      <c r="N139" s="362"/>
      <c r="O139" s="362"/>
      <c r="P139" s="362"/>
      <c r="Q139" s="362"/>
      <c r="R139" s="362"/>
      <c r="S139" s="362"/>
      <c r="T139" s="362"/>
      <c r="U139" s="362"/>
      <c r="V139" s="362"/>
      <c r="W139" s="362"/>
      <c r="X139" s="362"/>
      <c r="Y139" s="362"/>
      <c r="Z139" s="362"/>
      <c r="AA139" s="362"/>
      <c r="AB139" s="362"/>
      <c r="AC139" s="362"/>
    </row>
    <row r="140" spans="3:29" s="170" customFormat="1" x14ac:dyDescent="0.25">
      <c r="C140" s="807"/>
      <c r="D140" s="362"/>
      <c r="E140" s="362"/>
      <c r="K140" s="362"/>
      <c r="L140" s="362"/>
      <c r="M140" s="362"/>
      <c r="N140" s="362"/>
      <c r="O140" s="362"/>
      <c r="P140" s="362"/>
      <c r="Q140" s="362"/>
      <c r="R140" s="362"/>
      <c r="S140" s="362"/>
      <c r="T140" s="362"/>
      <c r="U140" s="362"/>
      <c r="V140" s="362"/>
      <c r="W140" s="362"/>
      <c r="X140" s="362"/>
      <c r="Y140" s="362"/>
      <c r="Z140" s="362"/>
      <c r="AA140" s="362"/>
      <c r="AB140" s="362"/>
      <c r="AC140" s="362"/>
    </row>
    <row r="141" spans="3:29" s="170" customFormat="1" x14ac:dyDescent="0.25">
      <c r="C141" s="807"/>
      <c r="D141" s="362"/>
      <c r="E141" s="362"/>
      <c r="K141" s="362"/>
      <c r="L141" s="362"/>
      <c r="M141" s="362"/>
      <c r="N141" s="362"/>
      <c r="O141" s="362"/>
      <c r="P141" s="362"/>
      <c r="Q141" s="362"/>
      <c r="R141" s="362"/>
      <c r="S141" s="362"/>
      <c r="T141" s="362"/>
      <c r="U141" s="362"/>
      <c r="V141" s="362"/>
      <c r="W141" s="362"/>
      <c r="X141" s="362"/>
      <c r="Y141" s="362"/>
      <c r="Z141" s="362"/>
      <c r="AA141" s="362"/>
      <c r="AB141" s="362"/>
      <c r="AC141" s="362"/>
    </row>
    <row r="142" spans="3:29" s="170" customFormat="1" x14ac:dyDescent="0.25">
      <c r="C142" s="807"/>
      <c r="D142" s="362"/>
      <c r="E142" s="362"/>
      <c r="K142" s="362"/>
      <c r="L142" s="362"/>
      <c r="M142" s="362"/>
      <c r="N142" s="362"/>
      <c r="O142" s="362"/>
      <c r="P142" s="362"/>
      <c r="Q142" s="362"/>
      <c r="R142" s="362"/>
      <c r="S142" s="362"/>
      <c r="T142" s="362"/>
      <c r="U142" s="362"/>
      <c r="V142" s="362"/>
      <c r="W142" s="362"/>
      <c r="X142" s="362"/>
      <c r="Y142" s="362"/>
      <c r="Z142" s="362"/>
      <c r="AA142" s="362"/>
      <c r="AB142" s="362"/>
      <c r="AC142" s="362"/>
    </row>
    <row r="143" spans="3:29" s="170" customFormat="1" x14ac:dyDescent="0.25">
      <c r="C143" s="807"/>
      <c r="D143" s="362"/>
      <c r="E143" s="362"/>
      <c r="K143" s="362"/>
      <c r="L143" s="362"/>
      <c r="M143" s="362"/>
      <c r="N143" s="362"/>
      <c r="O143" s="362"/>
      <c r="P143" s="362"/>
      <c r="Q143" s="362"/>
      <c r="R143" s="362"/>
      <c r="S143" s="362"/>
      <c r="T143" s="362"/>
      <c r="U143" s="362"/>
      <c r="V143" s="362"/>
      <c r="W143" s="362"/>
      <c r="X143" s="362"/>
      <c r="Y143" s="362"/>
      <c r="Z143" s="362"/>
      <c r="AA143" s="362"/>
      <c r="AB143" s="362"/>
      <c r="AC143" s="362"/>
    </row>
    <row r="144" spans="3:29" s="170" customFormat="1" x14ac:dyDescent="0.25">
      <c r="C144" s="807"/>
      <c r="D144" s="362"/>
      <c r="E144" s="362"/>
      <c r="K144" s="362"/>
      <c r="L144" s="362"/>
      <c r="M144" s="362"/>
      <c r="N144" s="362"/>
      <c r="O144" s="362"/>
      <c r="P144" s="362"/>
      <c r="Q144" s="362"/>
      <c r="R144" s="362"/>
      <c r="S144" s="362"/>
      <c r="T144" s="362"/>
      <c r="U144" s="362"/>
      <c r="V144" s="362"/>
      <c r="W144" s="362"/>
      <c r="X144" s="362"/>
      <c r="Y144" s="362"/>
      <c r="Z144" s="362"/>
      <c r="AA144" s="362"/>
      <c r="AB144" s="362"/>
      <c r="AC144" s="362"/>
    </row>
    <row r="145" spans="3:29" s="170" customFormat="1" x14ac:dyDescent="0.25">
      <c r="C145" s="807"/>
      <c r="D145" s="362"/>
      <c r="E145" s="362"/>
      <c r="K145" s="362"/>
      <c r="L145" s="362"/>
      <c r="M145" s="362"/>
      <c r="N145" s="362"/>
      <c r="O145" s="362"/>
      <c r="P145" s="362"/>
      <c r="Q145" s="362"/>
      <c r="R145" s="362"/>
      <c r="S145" s="362"/>
      <c r="T145" s="362"/>
      <c r="U145" s="362"/>
      <c r="V145" s="362"/>
      <c r="W145" s="362"/>
      <c r="X145" s="362"/>
      <c r="Y145" s="362"/>
      <c r="Z145" s="362"/>
      <c r="AA145" s="362"/>
      <c r="AB145" s="362"/>
      <c r="AC145" s="362"/>
    </row>
    <row r="146" spans="3:29" s="170" customFormat="1" x14ac:dyDescent="0.25">
      <c r="C146" s="807"/>
      <c r="D146" s="362"/>
      <c r="E146" s="362"/>
      <c r="K146" s="362"/>
      <c r="L146" s="362"/>
      <c r="M146" s="362"/>
      <c r="N146" s="362"/>
      <c r="O146" s="362"/>
      <c r="P146" s="362"/>
      <c r="Q146" s="362"/>
      <c r="R146" s="362"/>
      <c r="S146" s="362"/>
      <c r="T146" s="362"/>
      <c r="U146" s="362"/>
      <c r="V146" s="362"/>
      <c r="W146" s="362"/>
      <c r="X146" s="362"/>
      <c r="Y146" s="362"/>
      <c r="Z146" s="362"/>
      <c r="AA146" s="362"/>
      <c r="AB146" s="362"/>
      <c r="AC146" s="362"/>
    </row>
    <row r="147" spans="3:29" s="170" customFormat="1" x14ac:dyDescent="0.25">
      <c r="C147" s="807"/>
      <c r="D147" s="362"/>
      <c r="E147" s="362"/>
      <c r="K147" s="362"/>
      <c r="L147" s="362"/>
      <c r="M147" s="362"/>
      <c r="N147" s="362"/>
      <c r="O147" s="362"/>
      <c r="P147" s="362"/>
      <c r="Q147" s="362"/>
      <c r="R147" s="362"/>
      <c r="S147" s="362"/>
      <c r="T147" s="362"/>
      <c r="U147" s="362"/>
      <c r="V147" s="362"/>
      <c r="W147" s="362"/>
      <c r="X147" s="362"/>
      <c r="Y147" s="362"/>
      <c r="Z147" s="362"/>
      <c r="AA147" s="362"/>
      <c r="AB147" s="362"/>
      <c r="AC147" s="362"/>
    </row>
    <row r="148" spans="3:29" s="170" customFormat="1" x14ac:dyDescent="0.25">
      <c r="C148" s="807"/>
      <c r="D148" s="362"/>
      <c r="E148" s="362"/>
      <c r="K148" s="362"/>
      <c r="L148" s="362"/>
      <c r="M148" s="362"/>
      <c r="N148" s="362"/>
      <c r="O148" s="362"/>
      <c r="P148" s="362"/>
      <c r="Q148" s="362"/>
      <c r="R148" s="362"/>
      <c r="S148" s="362"/>
      <c r="T148" s="362"/>
      <c r="U148" s="362"/>
      <c r="V148" s="362"/>
      <c r="W148" s="362"/>
      <c r="X148" s="362"/>
      <c r="Y148" s="362"/>
      <c r="Z148" s="362"/>
      <c r="AA148" s="362"/>
      <c r="AB148" s="362"/>
      <c r="AC148" s="362"/>
    </row>
    <row r="149" spans="3:29" s="170" customFormat="1" x14ac:dyDescent="0.25">
      <c r="C149" s="807"/>
      <c r="D149" s="362"/>
      <c r="E149" s="362"/>
      <c r="K149" s="362"/>
      <c r="L149" s="362"/>
      <c r="M149" s="362"/>
      <c r="N149" s="362"/>
      <c r="O149" s="362"/>
      <c r="P149" s="362"/>
      <c r="Q149" s="362"/>
      <c r="R149" s="362"/>
      <c r="S149" s="362"/>
      <c r="T149" s="362"/>
      <c r="U149" s="362"/>
      <c r="V149" s="362"/>
      <c r="W149" s="362"/>
      <c r="X149" s="362"/>
      <c r="Y149" s="362"/>
      <c r="Z149" s="362"/>
      <c r="AA149" s="362"/>
      <c r="AB149" s="362"/>
      <c r="AC149" s="362"/>
    </row>
    <row r="150" spans="3:29" s="170" customFormat="1" x14ac:dyDescent="0.25">
      <c r="C150" s="807"/>
      <c r="D150" s="362"/>
      <c r="E150" s="362"/>
      <c r="K150" s="362"/>
      <c r="L150" s="362"/>
      <c r="M150" s="362"/>
      <c r="N150" s="362"/>
      <c r="O150" s="362"/>
      <c r="P150" s="362"/>
      <c r="Q150" s="362"/>
      <c r="R150" s="362"/>
      <c r="S150" s="362"/>
      <c r="T150" s="362"/>
      <c r="U150" s="362"/>
      <c r="V150" s="362"/>
      <c r="W150" s="362"/>
      <c r="X150" s="362"/>
      <c r="Y150" s="362"/>
      <c r="Z150" s="362"/>
      <c r="AA150" s="362"/>
      <c r="AB150" s="362"/>
      <c r="AC150" s="362"/>
    </row>
    <row r="151" spans="3:29" s="170" customFormat="1" x14ac:dyDescent="0.25">
      <c r="C151" s="807"/>
      <c r="D151" s="362"/>
      <c r="E151" s="362"/>
      <c r="K151" s="362"/>
      <c r="L151" s="362"/>
      <c r="M151" s="362"/>
      <c r="N151" s="362"/>
      <c r="O151" s="362"/>
      <c r="P151" s="362"/>
      <c r="Q151" s="362"/>
      <c r="R151" s="362"/>
      <c r="S151" s="362"/>
      <c r="T151" s="362"/>
      <c r="U151" s="362"/>
      <c r="V151" s="362"/>
      <c r="W151" s="362"/>
      <c r="X151" s="362"/>
      <c r="Y151" s="362"/>
      <c r="Z151" s="362"/>
      <c r="AA151" s="362"/>
      <c r="AB151" s="362"/>
      <c r="AC151" s="362"/>
    </row>
    <row r="152" spans="3:29" s="170" customFormat="1" x14ac:dyDescent="0.25">
      <c r="C152" s="807"/>
      <c r="D152" s="362"/>
      <c r="E152" s="362"/>
      <c r="K152" s="362"/>
      <c r="L152" s="362"/>
      <c r="M152" s="362"/>
      <c r="N152" s="362"/>
      <c r="O152" s="362"/>
      <c r="P152" s="362"/>
      <c r="Q152" s="362"/>
      <c r="R152" s="362"/>
      <c r="S152" s="362"/>
      <c r="T152" s="362"/>
      <c r="U152" s="362"/>
      <c r="V152" s="362"/>
      <c r="W152" s="362"/>
      <c r="X152" s="362"/>
      <c r="Y152" s="362"/>
      <c r="Z152" s="362"/>
      <c r="AA152" s="362"/>
      <c r="AB152" s="362"/>
      <c r="AC152" s="362"/>
    </row>
    <row r="153" spans="3:29" s="170" customFormat="1" x14ac:dyDescent="0.25">
      <c r="C153" s="807"/>
      <c r="D153" s="362"/>
      <c r="E153" s="362"/>
      <c r="K153" s="362"/>
      <c r="L153" s="362"/>
      <c r="M153" s="362"/>
      <c r="N153" s="362"/>
      <c r="O153" s="362"/>
      <c r="P153" s="362"/>
      <c r="Q153" s="362"/>
      <c r="R153" s="362"/>
      <c r="S153" s="362"/>
      <c r="T153" s="362"/>
      <c r="U153" s="362"/>
      <c r="V153" s="362"/>
      <c r="W153" s="362"/>
      <c r="X153" s="362"/>
      <c r="Y153" s="362"/>
      <c r="Z153" s="362"/>
      <c r="AA153" s="362"/>
      <c r="AB153" s="362"/>
      <c r="AC153" s="362"/>
    </row>
    <row r="154" spans="3:29" s="170" customFormat="1" x14ac:dyDescent="0.25">
      <c r="C154" s="807"/>
      <c r="D154" s="362"/>
      <c r="E154" s="362"/>
      <c r="K154" s="362"/>
      <c r="L154" s="362"/>
      <c r="M154" s="362"/>
      <c r="N154" s="362"/>
      <c r="O154" s="362"/>
      <c r="P154" s="362"/>
      <c r="Q154" s="362"/>
      <c r="R154" s="362"/>
      <c r="S154" s="362"/>
      <c r="T154" s="362"/>
      <c r="U154" s="362"/>
      <c r="V154" s="362"/>
      <c r="W154" s="362"/>
      <c r="X154" s="362"/>
      <c r="Y154" s="362"/>
      <c r="Z154" s="362"/>
      <c r="AA154" s="362"/>
      <c r="AB154" s="362"/>
      <c r="AC154" s="362"/>
    </row>
    <row r="155" spans="3:29" s="170" customFormat="1" x14ac:dyDescent="0.25">
      <c r="C155" s="807"/>
      <c r="D155" s="362"/>
      <c r="E155" s="362"/>
      <c r="K155" s="362"/>
      <c r="L155" s="362"/>
      <c r="M155" s="362"/>
      <c r="N155" s="362"/>
      <c r="O155" s="362"/>
      <c r="P155" s="362"/>
      <c r="Q155" s="362"/>
      <c r="R155" s="362"/>
      <c r="S155" s="362"/>
      <c r="T155" s="362"/>
      <c r="U155" s="362"/>
      <c r="V155" s="362"/>
      <c r="W155" s="362"/>
      <c r="X155" s="362"/>
      <c r="Y155" s="362"/>
      <c r="Z155" s="362"/>
      <c r="AA155" s="362"/>
      <c r="AB155" s="362"/>
      <c r="AC155" s="362"/>
    </row>
    <row r="156" spans="3:29" s="170" customFormat="1" x14ac:dyDescent="0.25">
      <c r="C156" s="807"/>
      <c r="D156" s="362"/>
      <c r="E156" s="362"/>
      <c r="K156" s="362"/>
      <c r="L156" s="362"/>
      <c r="M156" s="362"/>
      <c r="N156" s="362"/>
      <c r="O156" s="362"/>
      <c r="P156" s="362"/>
      <c r="Q156" s="362"/>
      <c r="R156" s="362"/>
      <c r="S156" s="362"/>
      <c r="T156" s="362"/>
      <c r="U156" s="362"/>
      <c r="V156" s="362"/>
      <c r="W156" s="362"/>
      <c r="X156" s="362"/>
      <c r="Y156" s="362"/>
      <c r="Z156" s="362"/>
      <c r="AA156" s="362"/>
      <c r="AB156" s="362"/>
      <c r="AC156" s="362"/>
    </row>
    <row r="157" spans="3:29" s="170" customFormat="1" x14ac:dyDescent="0.25">
      <c r="C157" s="807"/>
      <c r="D157" s="362"/>
      <c r="E157" s="362"/>
      <c r="K157" s="362"/>
      <c r="L157" s="362"/>
      <c r="M157" s="362"/>
      <c r="N157" s="362"/>
      <c r="O157" s="362"/>
      <c r="P157" s="362"/>
      <c r="Q157" s="362"/>
      <c r="R157" s="362"/>
      <c r="S157" s="362"/>
      <c r="T157" s="362"/>
      <c r="U157" s="362"/>
      <c r="V157" s="362"/>
      <c r="W157" s="362"/>
      <c r="X157" s="362"/>
      <c r="Y157" s="362"/>
      <c r="Z157" s="362"/>
      <c r="AA157" s="362"/>
      <c r="AB157" s="362"/>
      <c r="AC157" s="362"/>
    </row>
    <row r="158" spans="3:29" s="170" customFormat="1" x14ac:dyDescent="0.25">
      <c r="C158" s="807"/>
      <c r="D158" s="362"/>
      <c r="E158" s="362"/>
      <c r="K158" s="362"/>
      <c r="L158" s="362"/>
      <c r="M158" s="362"/>
      <c r="N158" s="362"/>
      <c r="O158" s="362"/>
      <c r="P158" s="362"/>
      <c r="Q158" s="362"/>
      <c r="R158" s="362"/>
      <c r="S158" s="362"/>
      <c r="T158" s="362"/>
      <c r="U158" s="362"/>
      <c r="V158" s="362"/>
      <c r="W158" s="362"/>
      <c r="X158" s="362"/>
      <c r="Y158" s="362"/>
      <c r="Z158" s="362"/>
      <c r="AA158" s="362"/>
      <c r="AB158" s="362"/>
      <c r="AC158" s="362"/>
    </row>
    <row r="159" spans="3:29" s="170" customFormat="1" x14ac:dyDescent="0.25">
      <c r="C159" s="807"/>
      <c r="D159" s="362"/>
      <c r="E159" s="362"/>
      <c r="K159" s="362"/>
      <c r="L159" s="362"/>
      <c r="M159" s="362"/>
      <c r="N159" s="362"/>
      <c r="O159" s="362"/>
      <c r="P159" s="362"/>
      <c r="Q159" s="362"/>
      <c r="R159" s="362"/>
      <c r="S159" s="362"/>
      <c r="T159" s="362"/>
      <c r="U159" s="362"/>
      <c r="V159" s="362"/>
      <c r="W159" s="362"/>
      <c r="X159" s="362"/>
      <c r="Y159" s="362"/>
      <c r="Z159" s="362"/>
      <c r="AA159" s="362"/>
      <c r="AB159" s="362"/>
      <c r="AC159" s="362"/>
    </row>
    <row r="160" spans="3:29" s="170" customFormat="1" x14ac:dyDescent="0.25">
      <c r="C160" s="807"/>
      <c r="D160" s="362"/>
      <c r="E160" s="362"/>
      <c r="K160" s="362"/>
      <c r="L160" s="362"/>
      <c r="M160" s="362"/>
      <c r="N160" s="362"/>
      <c r="O160" s="362"/>
      <c r="P160" s="362"/>
      <c r="Q160" s="362"/>
      <c r="R160" s="362"/>
      <c r="S160" s="362"/>
      <c r="T160" s="362"/>
      <c r="U160" s="362"/>
      <c r="V160" s="362"/>
      <c r="W160" s="362"/>
      <c r="X160" s="362"/>
      <c r="Y160" s="362"/>
      <c r="Z160" s="362"/>
      <c r="AA160" s="362"/>
      <c r="AB160" s="362"/>
      <c r="AC160" s="362"/>
    </row>
    <row r="161" spans="3:29" s="170" customFormat="1" x14ac:dyDescent="0.25">
      <c r="C161" s="807"/>
      <c r="D161" s="362"/>
      <c r="E161" s="362"/>
      <c r="K161" s="362"/>
      <c r="L161" s="362"/>
      <c r="M161" s="362"/>
      <c r="N161" s="362"/>
      <c r="O161" s="362"/>
      <c r="P161" s="362"/>
      <c r="Q161" s="362"/>
      <c r="R161" s="362"/>
      <c r="S161" s="362"/>
      <c r="T161" s="362"/>
      <c r="U161" s="362"/>
      <c r="V161" s="362"/>
      <c r="W161" s="362"/>
      <c r="X161" s="362"/>
      <c r="Y161" s="362"/>
      <c r="Z161" s="362"/>
      <c r="AA161" s="362"/>
      <c r="AB161" s="362"/>
      <c r="AC161" s="362"/>
    </row>
    <row r="162" spans="3:29" s="170" customFormat="1" x14ac:dyDescent="0.25">
      <c r="C162" s="807"/>
      <c r="D162" s="362"/>
      <c r="E162" s="362"/>
      <c r="K162" s="362"/>
      <c r="L162" s="362"/>
      <c r="M162" s="362"/>
      <c r="N162" s="362"/>
      <c r="O162" s="362"/>
      <c r="P162" s="362"/>
      <c r="Q162" s="362"/>
      <c r="R162" s="362"/>
      <c r="S162" s="362"/>
      <c r="T162" s="362"/>
      <c r="U162" s="362"/>
      <c r="V162" s="362"/>
      <c r="W162" s="362"/>
      <c r="X162" s="362"/>
      <c r="Y162" s="362"/>
      <c r="Z162" s="362"/>
      <c r="AA162" s="362"/>
      <c r="AB162" s="362"/>
      <c r="AC162" s="362"/>
    </row>
    <row r="163" spans="3:29" s="170" customFormat="1" x14ac:dyDescent="0.25">
      <c r="C163" s="807"/>
      <c r="D163" s="362"/>
      <c r="E163" s="362"/>
      <c r="K163" s="362"/>
      <c r="L163" s="362"/>
      <c r="M163" s="362"/>
      <c r="N163" s="362"/>
      <c r="O163" s="362"/>
      <c r="P163" s="362"/>
      <c r="Q163" s="362"/>
      <c r="R163" s="362"/>
      <c r="S163" s="362"/>
      <c r="T163" s="362"/>
      <c r="U163" s="362"/>
      <c r="V163" s="362"/>
      <c r="W163" s="362"/>
      <c r="X163" s="362"/>
      <c r="Y163" s="362"/>
      <c r="Z163" s="362"/>
      <c r="AA163" s="362"/>
      <c r="AB163" s="362"/>
      <c r="AC163" s="362"/>
    </row>
    <row r="164" spans="3:29" s="170" customFormat="1" x14ac:dyDescent="0.25">
      <c r="C164" s="807"/>
      <c r="D164" s="362"/>
      <c r="E164" s="362"/>
      <c r="K164" s="362"/>
      <c r="L164" s="362"/>
      <c r="M164" s="362"/>
      <c r="N164" s="362"/>
      <c r="O164" s="362"/>
      <c r="P164" s="362"/>
      <c r="Q164" s="362"/>
      <c r="R164" s="362"/>
      <c r="S164" s="362"/>
      <c r="T164" s="362"/>
      <c r="U164" s="362"/>
      <c r="V164" s="362"/>
      <c r="W164" s="362"/>
      <c r="X164" s="362"/>
      <c r="Y164" s="362"/>
      <c r="Z164" s="362"/>
      <c r="AA164" s="362"/>
      <c r="AB164" s="362"/>
      <c r="AC164" s="362"/>
    </row>
    <row r="165" spans="3:29" s="170" customFormat="1" x14ac:dyDescent="0.25">
      <c r="C165" s="807"/>
      <c r="D165" s="362"/>
      <c r="E165" s="362"/>
      <c r="K165" s="362"/>
      <c r="L165" s="362"/>
      <c r="M165" s="362"/>
      <c r="N165" s="362"/>
      <c r="O165" s="362"/>
      <c r="P165" s="362"/>
      <c r="Q165" s="362"/>
      <c r="R165" s="362"/>
      <c r="S165" s="362"/>
      <c r="T165" s="362"/>
      <c r="U165" s="362"/>
      <c r="V165" s="362"/>
      <c r="W165" s="362"/>
      <c r="X165" s="362"/>
      <c r="Y165" s="362"/>
      <c r="Z165" s="362"/>
      <c r="AA165" s="362"/>
      <c r="AB165" s="362"/>
      <c r="AC165" s="362"/>
    </row>
    <row r="166" spans="3:29" s="170" customFormat="1" x14ac:dyDescent="0.25">
      <c r="C166" s="807"/>
      <c r="D166" s="362"/>
      <c r="E166" s="362"/>
      <c r="K166" s="362"/>
      <c r="L166" s="362"/>
      <c r="M166" s="362"/>
      <c r="N166" s="362"/>
      <c r="O166" s="362"/>
      <c r="P166" s="362"/>
      <c r="Q166" s="362"/>
      <c r="R166" s="362"/>
      <c r="S166" s="362"/>
      <c r="T166" s="362"/>
      <c r="U166" s="362"/>
      <c r="V166" s="362"/>
      <c r="W166" s="362"/>
      <c r="X166" s="362"/>
      <c r="Y166" s="362"/>
      <c r="Z166" s="362"/>
      <c r="AA166" s="362"/>
      <c r="AB166" s="362"/>
      <c r="AC166" s="362"/>
    </row>
    <row r="167" spans="3:29" s="170" customFormat="1" x14ac:dyDescent="0.25">
      <c r="C167" s="807"/>
      <c r="D167" s="362"/>
      <c r="E167" s="362"/>
      <c r="K167" s="362"/>
      <c r="L167" s="362"/>
      <c r="M167" s="362"/>
      <c r="N167" s="362"/>
      <c r="O167" s="362"/>
      <c r="P167" s="362"/>
      <c r="Q167" s="362"/>
      <c r="R167" s="362"/>
      <c r="S167" s="362"/>
      <c r="T167" s="362"/>
      <c r="U167" s="362"/>
      <c r="V167" s="362"/>
      <c r="W167" s="362"/>
      <c r="X167" s="362"/>
      <c r="Y167" s="362"/>
      <c r="Z167" s="362"/>
      <c r="AA167" s="362"/>
      <c r="AB167" s="362"/>
      <c r="AC167" s="362"/>
    </row>
    <row r="168" spans="3:29" s="170" customFormat="1" x14ac:dyDescent="0.25">
      <c r="C168" s="807"/>
      <c r="D168" s="362"/>
      <c r="E168" s="362"/>
      <c r="K168" s="362"/>
      <c r="L168" s="362"/>
      <c r="M168" s="362"/>
      <c r="N168" s="362"/>
      <c r="O168" s="362"/>
      <c r="P168" s="362"/>
      <c r="Q168" s="362"/>
      <c r="R168" s="362"/>
      <c r="S168" s="362"/>
      <c r="T168" s="362"/>
      <c r="U168" s="362"/>
      <c r="V168" s="362"/>
      <c r="W168" s="362"/>
      <c r="X168" s="362"/>
      <c r="Y168" s="362"/>
      <c r="Z168" s="362"/>
      <c r="AA168" s="362"/>
      <c r="AB168" s="362"/>
      <c r="AC168" s="362"/>
    </row>
    <row r="169" spans="3:29" s="170" customFormat="1" x14ac:dyDescent="0.25">
      <c r="C169" s="807"/>
      <c r="D169" s="362"/>
      <c r="E169" s="362"/>
      <c r="K169" s="362"/>
      <c r="L169" s="362"/>
      <c r="M169" s="362"/>
      <c r="N169" s="362"/>
      <c r="O169" s="362"/>
      <c r="P169" s="362"/>
      <c r="Q169" s="362"/>
      <c r="R169" s="362"/>
      <c r="S169" s="362"/>
      <c r="T169" s="362"/>
      <c r="U169" s="362"/>
      <c r="V169" s="362"/>
      <c r="W169" s="362"/>
      <c r="X169" s="362"/>
      <c r="Y169" s="362"/>
      <c r="Z169" s="362"/>
      <c r="AA169" s="362"/>
      <c r="AB169" s="362"/>
      <c r="AC169" s="362"/>
    </row>
    <row r="170" spans="3:29" s="170" customFormat="1" x14ac:dyDescent="0.25">
      <c r="C170" s="807"/>
      <c r="D170" s="362"/>
      <c r="E170" s="362"/>
      <c r="K170" s="362"/>
      <c r="L170" s="362"/>
      <c r="M170" s="362"/>
      <c r="N170" s="362"/>
      <c r="O170" s="362"/>
      <c r="P170" s="362"/>
      <c r="Q170" s="362"/>
      <c r="R170" s="362"/>
      <c r="S170" s="362"/>
      <c r="T170" s="362"/>
      <c r="U170" s="362"/>
      <c r="V170" s="362"/>
      <c r="W170" s="362"/>
      <c r="X170" s="362"/>
      <c r="Y170" s="362"/>
      <c r="Z170" s="362"/>
      <c r="AA170" s="362"/>
      <c r="AB170" s="362"/>
      <c r="AC170" s="362"/>
    </row>
    <row r="171" spans="3:29" s="170" customFormat="1" x14ac:dyDescent="0.25">
      <c r="C171" s="807"/>
      <c r="D171" s="362"/>
      <c r="E171" s="362"/>
      <c r="K171" s="362"/>
      <c r="L171" s="362"/>
      <c r="M171" s="362"/>
      <c r="N171" s="362"/>
      <c r="O171" s="362"/>
      <c r="P171" s="362"/>
      <c r="Q171" s="362"/>
      <c r="R171" s="362"/>
      <c r="S171" s="362"/>
      <c r="T171" s="362"/>
      <c r="U171" s="362"/>
      <c r="V171" s="362"/>
      <c r="W171" s="362"/>
      <c r="X171" s="362"/>
      <c r="Y171" s="362"/>
      <c r="Z171" s="362"/>
      <c r="AA171" s="362"/>
      <c r="AB171" s="362"/>
      <c r="AC171" s="362"/>
    </row>
    <row r="172" spans="3:29" s="170" customFormat="1" x14ac:dyDescent="0.25">
      <c r="C172" s="807"/>
      <c r="D172" s="362"/>
      <c r="E172" s="362"/>
      <c r="K172" s="362"/>
      <c r="L172" s="362"/>
      <c r="M172" s="362"/>
      <c r="N172" s="362"/>
      <c r="O172" s="362"/>
      <c r="P172" s="362"/>
      <c r="Q172" s="362"/>
      <c r="R172" s="362"/>
      <c r="S172" s="362"/>
      <c r="T172" s="362"/>
      <c r="U172" s="362"/>
      <c r="V172" s="362"/>
      <c r="W172" s="362"/>
      <c r="X172" s="362"/>
      <c r="Y172" s="362"/>
      <c r="Z172" s="362"/>
      <c r="AA172" s="362"/>
      <c r="AB172" s="362"/>
      <c r="AC172" s="362"/>
    </row>
    <row r="173" spans="3:29" s="170" customFormat="1" x14ac:dyDescent="0.25">
      <c r="C173" s="807"/>
      <c r="D173" s="362"/>
      <c r="E173" s="362"/>
      <c r="K173" s="362"/>
      <c r="L173" s="362"/>
      <c r="M173" s="362"/>
      <c r="N173" s="362"/>
      <c r="O173" s="362"/>
      <c r="P173" s="362"/>
      <c r="Q173" s="362"/>
      <c r="R173" s="362"/>
      <c r="S173" s="362"/>
      <c r="T173" s="362"/>
      <c r="U173" s="362"/>
      <c r="V173" s="362"/>
      <c r="W173" s="362"/>
      <c r="X173" s="362"/>
      <c r="Y173" s="362"/>
      <c r="Z173" s="362"/>
      <c r="AA173" s="362"/>
      <c r="AB173" s="362"/>
      <c r="AC173" s="362"/>
    </row>
    <row r="174" spans="3:29" s="170" customFormat="1" x14ac:dyDescent="0.25">
      <c r="C174" s="807"/>
      <c r="D174" s="362"/>
      <c r="E174" s="362"/>
    </row>
    <row r="175" spans="3:29" s="170" customFormat="1" x14ac:dyDescent="0.25">
      <c r="C175" s="807"/>
      <c r="D175" s="362"/>
      <c r="E175" s="362"/>
    </row>
    <row r="176" spans="3:29" s="170" customFormat="1" x14ac:dyDescent="0.25">
      <c r="C176" s="807"/>
      <c r="D176" s="362"/>
      <c r="E176" s="362"/>
    </row>
    <row r="177" spans="3:5" s="170" customFormat="1" x14ac:dyDescent="0.25">
      <c r="C177" s="807"/>
      <c r="D177" s="362"/>
      <c r="E177" s="362"/>
    </row>
    <row r="178" spans="3:5" s="170" customFormat="1" x14ac:dyDescent="0.25">
      <c r="C178" s="807"/>
      <c r="D178" s="362"/>
      <c r="E178" s="362"/>
    </row>
    <row r="179" spans="3:5" s="170" customFormat="1" x14ac:dyDescent="0.25">
      <c r="C179" s="807"/>
      <c r="D179" s="362"/>
      <c r="E179" s="362"/>
    </row>
    <row r="180" spans="3:5" s="170" customFormat="1" x14ac:dyDescent="0.25">
      <c r="C180" s="807"/>
      <c r="D180" s="362"/>
      <c r="E180" s="362"/>
    </row>
    <row r="197" ht="23" customHeight="1" x14ac:dyDescent="0.25"/>
  </sheetData>
  <mergeCells count="20">
    <mergeCell ref="B16:K16"/>
    <mergeCell ref="B14:K14"/>
    <mergeCell ref="B11:K11"/>
    <mergeCell ref="B12:K12"/>
    <mergeCell ref="B13:K13"/>
    <mergeCell ref="B15:K15"/>
    <mergeCell ref="K27:L27"/>
    <mergeCell ref="O27:P27"/>
    <mergeCell ref="V27:AC27"/>
    <mergeCell ref="K25:R25"/>
    <mergeCell ref="S25:U25"/>
    <mergeCell ref="K26:N26"/>
    <mergeCell ref="O26:R26"/>
    <mergeCell ref="S26:U26"/>
    <mergeCell ref="A4:N4"/>
    <mergeCell ref="A5:N5"/>
    <mergeCell ref="A6:N6"/>
    <mergeCell ref="B9:K9"/>
    <mergeCell ref="B10:K10"/>
    <mergeCell ref="A7:N7"/>
  </mergeCells>
  <hyperlinks>
    <hyperlink ref="A18" location="L_MIASHS!A52" display="L1 MIASHS" xr:uid="{B6BB5FB3-BE5F-4C01-8502-78C62CBDB686}"/>
    <hyperlink ref="A19" location="L_MIASHS!A81" display="L2 MIASHS" xr:uid="{114E89F6-5150-4A94-B366-ED3601122C3F}"/>
    <hyperlink ref="A20" location="L_MIASHS!A109" display="L3 MIASHS" xr:uid="{ACE943F5-618E-4E79-94DA-59AB87C91A4B}"/>
  </hyperlinks>
  <pageMargins left="0.7" right="0.7" top="0.75" bottom="0.75" header="0.3" footer="0.3"/>
  <pageSetup paperSize="9" orientation="portrait" horizontalDpi="4294967295" verticalDpi="4294967295" r:id="rId1"/>
  <ignoredErrors>
    <ignoredError sqref="J76:J84 J90:J98 J103:J112 J44:J53 J61:J71 J29:J36" formulaRange="1"/>
    <ignoredError sqref="M46 M6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99FF"/>
  </sheetPr>
  <dimension ref="A1:AD720"/>
  <sheetViews>
    <sheetView showGridLines="0" zoomScale="90" zoomScaleNormal="90" workbookViewId="0">
      <selection activeCell="K3" sqref="K3"/>
    </sheetView>
  </sheetViews>
  <sheetFormatPr baseColWidth="10" defaultColWidth="14.453125" defaultRowHeight="10.5" x14ac:dyDescent="0.25"/>
  <cols>
    <col min="1" max="1" width="7.81640625" style="3" bestFit="1" customWidth="1"/>
    <col min="2" max="2" width="36.81640625" style="2" bestFit="1" customWidth="1"/>
    <col min="3" max="3" width="2.1796875" style="2" bestFit="1" customWidth="1"/>
    <col min="4" max="4" width="4.1796875" style="362" customWidth="1"/>
    <col min="5" max="5" width="4.1796875" style="2" bestFit="1" customWidth="1"/>
    <col min="6" max="6" width="3.54296875" style="2" bestFit="1" customWidth="1"/>
    <col min="7" max="7" width="3.81640625" style="2" customWidth="1"/>
    <col min="8" max="8" width="2.54296875" style="2" bestFit="1" customWidth="1"/>
    <col min="9" max="9" width="3.81640625" style="2" bestFit="1" customWidth="1"/>
    <col min="10" max="10" width="8.81640625" style="3" customWidth="1"/>
    <col min="11" max="11" width="15.90625" style="3" customWidth="1"/>
    <col min="12" max="21" width="9.81640625" style="3" customWidth="1"/>
    <col min="22" max="28" width="3.54296875" style="3" customWidth="1"/>
    <col min="29" max="29" width="12.36328125" style="662" customWidth="1"/>
    <col min="30" max="16384" width="14.453125" style="3"/>
  </cols>
  <sheetData>
    <row r="1" spans="1:21" ht="20.5" customHeight="1" x14ac:dyDescent="0.25">
      <c r="A1" s="125" t="s">
        <v>1051</v>
      </c>
      <c r="E1" s="362"/>
      <c r="J1" s="2"/>
      <c r="K1" s="2"/>
      <c r="L1" s="2"/>
      <c r="M1" s="2"/>
      <c r="N1" s="2"/>
      <c r="O1" s="2"/>
      <c r="P1" s="2"/>
      <c r="Q1" s="2"/>
      <c r="R1" s="2"/>
      <c r="S1" s="2"/>
      <c r="T1" s="2"/>
      <c r="U1" s="2"/>
    </row>
    <row r="2" spans="1:21" ht="19.25" customHeight="1" x14ac:dyDescent="0.25">
      <c r="A2" s="125" t="s">
        <v>1052</v>
      </c>
      <c r="E2" s="362"/>
      <c r="J2" s="2"/>
      <c r="K2" s="2"/>
      <c r="L2" s="2"/>
      <c r="M2" s="2"/>
      <c r="N2" s="2"/>
      <c r="O2" s="2"/>
      <c r="P2" s="2"/>
      <c r="Q2" s="2"/>
      <c r="R2" s="2"/>
      <c r="S2" s="2"/>
      <c r="T2" s="2"/>
      <c r="U2" s="2"/>
    </row>
    <row r="3" spans="1:21" ht="23.5" customHeight="1" thickBot="1" x14ac:dyDescent="0.3">
      <c r="A3" s="126" t="s">
        <v>1184</v>
      </c>
      <c r="B3" s="3"/>
      <c r="C3" s="3"/>
      <c r="D3" s="85"/>
      <c r="E3" s="85"/>
      <c r="F3" s="3"/>
      <c r="G3" s="3"/>
      <c r="H3" s="3"/>
      <c r="I3" s="3"/>
      <c r="K3" s="2"/>
      <c r="L3" s="2"/>
      <c r="M3" s="2"/>
      <c r="N3" s="2"/>
      <c r="O3" s="2"/>
      <c r="P3" s="2"/>
      <c r="Q3" s="2"/>
      <c r="R3" s="2"/>
      <c r="S3" s="2"/>
      <c r="T3" s="2"/>
      <c r="U3" s="2"/>
    </row>
    <row r="4" spans="1:21" ht="32" customHeight="1" thickBot="1" x14ac:dyDescent="0.3">
      <c r="A4" s="1054" t="s">
        <v>1154</v>
      </c>
      <c r="B4" s="1055"/>
      <c r="C4" s="1055"/>
      <c r="D4" s="1055"/>
      <c r="E4" s="1055"/>
      <c r="F4" s="1055"/>
      <c r="G4" s="1055"/>
      <c r="H4" s="1055"/>
      <c r="I4" s="1055"/>
      <c r="J4" s="1055"/>
      <c r="K4" s="1055"/>
      <c r="L4" s="1055"/>
      <c r="M4" s="1055"/>
      <c r="N4" s="1056"/>
      <c r="O4" s="2"/>
      <c r="P4" s="2"/>
      <c r="Q4" s="2"/>
      <c r="R4" s="2"/>
      <c r="S4" s="2"/>
      <c r="T4" s="2"/>
      <c r="U4" s="2"/>
    </row>
    <row r="5" spans="1:21" ht="85.5" customHeight="1" thickBot="1" x14ac:dyDescent="0.3">
      <c r="A5" s="1061" t="s">
        <v>1139</v>
      </c>
      <c r="B5" s="1062"/>
      <c r="C5" s="1062"/>
      <c r="D5" s="1062"/>
      <c r="E5" s="1062"/>
      <c r="F5" s="1062"/>
      <c r="G5" s="1062"/>
      <c r="H5" s="1062"/>
      <c r="I5" s="1062"/>
      <c r="J5" s="1062"/>
      <c r="K5" s="1062"/>
      <c r="L5" s="1062"/>
      <c r="M5" s="1062"/>
      <c r="N5" s="1063"/>
      <c r="O5" s="2"/>
      <c r="P5" s="2"/>
      <c r="Q5" s="2"/>
      <c r="R5" s="2"/>
      <c r="S5" s="2"/>
      <c r="T5" s="2"/>
      <c r="U5" s="2"/>
    </row>
    <row r="6" spans="1:21" ht="26" customHeight="1" thickBot="1" x14ac:dyDescent="0.3">
      <c r="A6" s="1064" t="s">
        <v>1140</v>
      </c>
      <c r="B6" s="1065"/>
      <c r="C6" s="1065"/>
      <c r="D6" s="1065"/>
      <c r="E6" s="1065"/>
      <c r="F6" s="1065"/>
      <c r="G6" s="1065"/>
      <c r="H6" s="1065"/>
      <c r="I6" s="1065"/>
      <c r="J6" s="1065"/>
      <c r="K6" s="1065"/>
      <c r="L6" s="1065"/>
      <c r="M6" s="1065"/>
      <c r="N6" s="1066"/>
      <c r="O6" s="2"/>
      <c r="P6" s="2"/>
      <c r="Q6" s="2"/>
      <c r="R6" s="2"/>
      <c r="S6" s="2"/>
      <c r="T6" s="2"/>
      <c r="U6" s="2"/>
    </row>
    <row r="7" spans="1:21" ht="21.65" customHeight="1" thickBot="1" x14ac:dyDescent="0.3">
      <c r="A7" s="1043" t="s">
        <v>1053</v>
      </c>
      <c r="B7" s="1046"/>
      <c r="C7" s="1046"/>
      <c r="D7" s="1046"/>
      <c r="E7" s="1046"/>
      <c r="F7" s="1046"/>
      <c r="G7" s="1046"/>
      <c r="H7" s="1046"/>
      <c r="I7" s="1046"/>
      <c r="J7" s="1046"/>
      <c r="K7" s="1046"/>
      <c r="L7" s="1046"/>
      <c r="M7" s="1046"/>
      <c r="N7" s="1047"/>
      <c r="O7" s="2"/>
      <c r="P7" s="2"/>
      <c r="Q7" s="2"/>
      <c r="R7" s="2"/>
      <c r="S7" s="2"/>
      <c r="T7" s="2"/>
      <c r="U7" s="2"/>
    </row>
    <row r="8" spans="1:21" ht="15.5" thickBot="1" x14ac:dyDescent="0.3">
      <c r="A8" s="127" t="s">
        <v>966</v>
      </c>
      <c r="E8" s="362"/>
      <c r="J8" s="2"/>
      <c r="K8" s="2"/>
      <c r="L8" s="2"/>
      <c r="M8" s="2"/>
      <c r="N8" s="2"/>
      <c r="O8" s="2"/>
      <c r="P8" s="2"/>
      <c r="Q8" s="2"/>
      <c r="R8" s="2"/>
      <c r="S8" s="2"/>
      <c r="T8" s="2"/>
      <c r="U8" s="2"/>
    </row>
    <row r="9" spans="1:21" x14ac:dyDescent="0.25">
      <c r="A9" s="128" t="s">
        <v>906</v>
      </c>
      <c r="B9" s="1048" t="s">
        <v>967</v>
      </c>
      <c r="C9" s="1048"/>
      <c r="D9" s="1048"/>
      <c r="E9" s="1048"/>
      <c r="F9" s="1048"/>
      <c r="G9" s="1048"/>
      <c r="H9" s="1048"/>
      <c r="I9" s="1048"/>
      <c r="J9" s="1048"/>
      <c r="K9" s="1049"/>
      <c r="L9" s="2"/>
      <c r="M9" s="2"/>
      <c r="N9" s="2"/>
      <c r="O9" s="2"/>
      <c r="P9" s="2"/>
      <c r="Q9" s="2"/>
      <c r="R9" s="2"/>
      <c r="S9" s="2"/>
      <c r="T9" s="2"/>
      <c r="U9" s="2"/>
    </row>
    <row r="10" spans="1:21" x14ac:dyDescent="0.25">
      <c r="A10" s="129" t="s">
        <v>907</v>
      </c>
      <c r="B10" s="1050" t="s">
        <v>968</v>
      </c>
      <c r="C10" s="1050"/>
      <c r="D10" s="1050"/>
      <c r="E10" s="1050"/>
      <c r="F10" s="1050"/>
      <c r="G10" s="1050"/>
      <c r="H10" s="1050"/>
      <c r="I10" s="1050"/>
      <c r="J10" s="1050"/>
      <c r="K10" s="1051"/>
      <c r="L10" s="2"/>
      <c r="M10" s="2"/>
      <c r="N10" s="2"/>
      <c r="O10" s="2"/>
      <c r="P10" s="2"/>
      <c r="Q10" s="2"/>
      <c r="R10" s="2"/>
      <c r="S10" s="2"/>
      <c r="T10" s="2"/>
      <c r="U10" s="2"/>
    </row>
    <row r="11" spans="1:21" x14ac:dyDescent="0.25">
      <c r="A11" s="129" t="s">
        <v>908</v>
      </c>
      <c r="B11" s="1050" t="s">
        <v>969</v>
      </c>
      <c r="C11" s="1050"/>
      <c r="D11" s="1050"/>
      <c r="E11" s="1050"/>
      <c r="F11" s="1050"/>
      <c r="G11" s="1050"/>
      <c r="H11" s="1050"/>
      <c r="I11" s="1050"/>
      <c r="J11" s="1050"/>
      <c r="K11" s="1051"/>
      <c r="L11" s="2"/>
      <c r="M11" s="2"/>
      <c r="N11" s="2"/>
      <c r="O11" s="2"/>
      <c r="P11" s="2"/>
      <c r="Q11" s="2"/>
      <c r="R11" s="2"/>
      <c r="S11" s="2"/>
      <c r="T11" s="2"/>
      <c r="U11" s="2"/>
    </row>
    <row r="12" spans="1:21" x14ac:dyDescent="0.25">
      <c r="A12" s="129" t="s">
        <v>909</v>
      </c>
      <c r="B12" s="1050" t="s">
        <v>1054</v>
      </c>
      <c r="C12" s="1050"/>
      <c r="D12" s="1050"/>
      <c r="E12" s="1050"/>
      <c r="F12" s="1050"/>
      <c r="G12" s="1050"/>
      <c r="H12" s="1050"/>
      <c r="I12" s="1050"/>
      <c r="J12" s="1050"/>
      <c r="K12" s="1051"/>
      <c r="L12" s="2"/>
      <c r="M12" s="2"/>
      <c r="N12" s="2"/>
      <c r="O12" s="2"/>
      <c r="P12" s="2"/>
      <c r="Q12" s="2"/>
      <c r="R12" s="2"/>
      <c r="S12" s="2"/>
      <c r="T12" s="2"/>
      <c r="U12" s="2"/>
    </row>
    <row r="13" spans="1:21" x14ac:dyDescent="0.25">
      <c r="A13" s="129" t="s">
        <v>910</v>
      </c>
      <c r="B13" s="1050" t="s">
        <v>970</v>
      </c>
      <c r="C13" s="1050"/>
      <c r="D13" s="1050"/>
      <c r="E13" s="1050"/>
      <c r="F13" s="1050"/>
      <c r="G13" s="1050"/>
      <c r="H13" s="1050"/>
      <c r="I13" s="1050"/>
      <c r="J13" s="1050"/>
      <c r="K13" s="1051"/>
      <c r="L13" s="2"/>
      <c r="M13" s="2"/>
      <c r="N13" s="2"/>
      <c r="O13" s="2"/>
      <c r="P13" s="2"/>
      <c r="Q13" s="2"/>
      <c r="R13" s="2"/>
      <c r="S13" s="2"/>
      <c r="T13" s="2"/>
      <c r="U13" s="2"/>
    </row>
    <row r="14" spans="1:21" x14ac:dyDescent="0.25">
      <c r="A14" s="129" t="s">
        <v>911</v>
      </c>
      <c r="B14" s="1050" t="s">
        <v>1055</v>
      </c>
      <c r="C14" s="1050"/>
      <c r="D14" s="1050"/>
      <c r="E14" s="1050"/>
      <c r="F14" s="1050"/>
      <c r="G14" s="1050"/>
      <c r="H14" s="1050"/>
      <c r="I14" s="1050"/>
      <c r="J14" s="1050"/>
      <c r="K14" s="1051"/>
      <c r="L14" s="2"/>
      <c r="M14" s="2"/>
      <c r="N14" s="2"/>
      <c r="O14" s="2"/>
      <c r="P14" s="2"/>
      <c r="Q14" s="2"/>
      <c r="R14" s="2"/>
      <c r="S14" s="2"/>
      <c r="T14" s="2"/>
      <c r="U14" s="2"/>
    </row>
    <row r="15" spans="1:21" x14ac:dyDescent="0.25">
      <c r="A15" s="129" t="s">
        <v>912</v>
      </c>
      <c r="B15" s="1050" t="s">
        <v>1056</v>
      </c>
      <c r="C15" s="1050"/>
      <c r="D15" s="1050"/>
      <c r="E15" s="1050"/>
      <c r="F15" s="1050"/>
      <c r="G15" s="1050"/>
      <c r="H15" s="1050"/>
      <c r="I15" s="1050"/>
      <c r="J15" s="1050"/>
      <c r="K15" s="1051"/>
      <c r="L15" s="2"/>
      <c r="M15" s="2"/>
      <c r="N15" s="2"/>
      <c r="O15" s="2"/>
      <c r="P15" s="2"/>
      <c r="Q15" s="2"/>
      <c r="R15" s="2"/>
      <c r="S15" s="2"/>
      <c r="T15" s="2"/>
      <c r="U15" s="2"/>
    </row>
    <row r="16" spans="1:21" ht="11" thickBot="1" x14ac:dyDescent="0.3">
      <c r="A16" s="130" t="s">
        <v>913</v>
      </c>
      <c r="B16" s="1052" t="s">
        <v>1057</v>
      </c>
      <c r="C16" s="1052"/>
      <c r="D16" s="1052"/>
      <c r="E16" s="1052"/>
      <c r="F16" s="1052"/>
      <c r="G16" s="1052"/>
      <c r="H16" s="1052"/>
      <c r="I16" s="1052"/>
      <c r="J16" s="1052"/>
      <c r="K16" s="1053"/>
      <c r="L16" s="2"/>
      <c r="M16" s="2"/>
      <c r="N16" s="2"/>
      <c r="O16" s="2"/>
      <c r="P16" s="2"/>
      <c r="Q16" s="2"/>
      <c r="R16" s="2"/>
      <c r="S16" s="2"/>
      <c r="T16" s="2"/>
      <c r="U16" s="2"/>
    </row>
    <row r="18" spans="1:30" ht="13" x14ac:dyDescent="0.25">
      <c r="A18" s="131" t="s">
        <v>820</v>
      </c>
    </row>
    <row r="19" spans="1:30" ht="13" x14ac:dyDescent="0.25">
      <c r="A19" s="131" t="s">
        <v>822</v>
      </c>
    </row>
    <row r="20" spans="1:30" ht="13" x14ac:dyDescent="0.25">
      <c r="A20" s="131" t="s">
        <v>825</v>
      </c>
    </row>
    <row r="21" spans="1:30" ht="11" thickBot="1" x14ac:dyDescent="0.3"/>
    <row r="22" spans="1:30" s="380" customFormat="1" ht="11" thickBot="1" x14ac:dyDescent="0.3">
      <c r="A22" s="405" t="s">
        <v>1035</v>
      </c>
      <c r="B22" s="170"/>
      <c r="C22" s="170"/>
      <c r="D22" s="362"/>
      <c r="E22" s="170"/>
      <c r="F22" s="170"/>
      <c r="G22" s="170"/>
      <c r="H22" s="170"/>
      <c r="I22" s="170"/>
      <c r="J22" s="1057" t="s">
        <v>987</v>
      </c>
      <c r="K22" s="1060"/>
      <c r="L22" s="1060"/>
      <c r="M22" s="1060"/>
      <c r="N22" s="1060"/>
      <c r="O22" s="1060"/>
      <c r="P22" s="1060"/>
      <c r="Q22" s="1058"/>
      <c r="R22" s="1060" t="s">
        <v>988</v>
      </c>
      <c r="S22" s="1060"/>
      <c r="T22" s="1058"/>
      <c r="U22" s="85"/>
      <c r="V22" s="85"/>
      <c r="W22" s="85"/>
      <c r="X22" s="85"/>
      <c r="Y22" s="85"/>
      <c r="Z22" s="85"/>
      <c r="AA22" s="85"/>
      <c r="AB22" s="85"/>
      <c r="AC22" s="662"/>
      <c r="AD22" s="85"/>
    </row>
    <row r="23" spans="1:30" s="380" customFormat="1" ht="11" thickBot="1" x14ac:dyDescent="0.3">
      <c r="B23" s="170"/>
      <c r="C23" s="170"/>
      <c r="D23" s="362"/>
      <c r="E23" s="170"/>
      <c r="F23" s="170"/>
      <c r="G23" s="170"/>
      <c r="H23" s="170"/>
      <c r="I23" s="170"/>
      <c r="J23" s="1057" t="s">
        <v>1006</v>
      </c>
      <c r="K23" s="1060"/>
      <c r="L23" s="1060"/>
      <c r="M23" s="1058"/>
      <c r="N23" s="1057" t="s">
        <v>1007</v>
      </c>
      <c r="O23" s="1060"/>
      <c r="P23" s="1060"/>
      <c r="Q23" s="1058"/>
      <c r="R23" s="1060" t="s">
        <v>1007</v>
      </c>
      <c r="S23" s="1060"/>
      <c r="T23" s="1058"/>
      <c r="U23" s="85"/>
      <c r="V23" s="85"/>
      <c r="W23" s="85"/>
      <c r="X23" s="85"/>
      <c r="Y23" s="85"/>
      <c r="Z23" s="85"/>
      <c r="AA23" s="85"/>
      <c r="AB23" s="85"/>
      <c r="AC23" s="662"/>
      <c r="AD23" s="85"/>
    </row>
    <row r="24" spans="1:30" s="380" customFormat="1" ht="11" thickBot="1" x14ac:dyDescent="0.3">
      <c r="A24" s="381"/>
      <c r="B24" s="566" t="s">
        <v>820</v>
      </c>
      <c r="C24" s="170"/>
      <c r="D24" s="362"/>
      <c r="E24" s="170"/>
      <c r="F24" s="170"/>
      <c r="G24" s="170"/>
      <c r="H24" s="170"/>
      <c r="I24" s="170"/>
      <c r="J24" s="1057" t="s">
        <v>1008</v>
      </c>
      <c r="K24" s="1058"/>
      <c r="L24" s="244" t="s">
        <v>1009</v>
      </c>
      <c r="M24" s="244" t="s">
        <v>4</v>
      </c>
      <c r="N24" s="1057" t="s">
        <v>1008</v>
      </c>
      <c r="O24" s="1058"/>
      <c r="P24" s="244" t="s">
        <v>1009</v>
      </c>
      <c r="Q24" s="244" t="s">
        <v>4</v>
      </c>
      <c r="R24" s="244" t="s">
        <v>1008</v>
      </c>
      <c r="S24" s="244" t="s">
        <v>1009</v>
      </c>
      <c r="T24" s="245" t="s">
        <v>4</v>
      </c>
      <c r="U24" s="1059" t="s">
        <v>980</v>
      </c>
      <c r="V24" s="1034"/>
      <c r="W24" s="1034"/>
      <c r="X24" s="1034"/>
      <c r="Y24" s="1034"/>
      <c r="Z24" s="1034"/>
      <c r="AA24" s="1034"/>
      <c r="AB24" s="1035"/>
      <c r="AC24" s="662"/>
      <c r="AD24" s="85"/>
    </row>
    <row r="25" spans="1:30" s="380" customFormat="1" ht="24.65" customHeight="1" thickBot="1" x14ac:dyDescent="0.3">
      <c r="A25" s="381"/>
      <c r="B25" s="566" t="s">
        <v>6</v>
      </c>
      <c r="C25" s="565"/>
      <c r="D25" s="174" t="s">
        <v>1010</v>
      </c>
      <c r="E25" s="331" t="s">
        <v>1</v>
      </c>
      <c r="F25" s="332" t="s">
        <v>2</v>
      </c>
      <c r="G25" s="332" t="s">
        <v>3</v>
      </c>
      <c r="H25" s="332" t="s">
        <v>4</v>
      </c>
      <c r="I25" s="333" t="s">
        <v>5</v>
      </c>
      <c r="J25" s="1" t="s">
        <v>895</v>
      </c>
      <c r="K25" s="250" t="s">
        <v>896</v>
      </c>
      <c r="L25" s="250" t="s">
        <v>897</v>
      </c>
      <c r="M25" s="250" t="s">
        <v>898</v>
      </c>
      <c r="N25" s="250" t="s">
        <v>899</v>
      </c>
      <c r="O25" s="250" t="s">
        <v>900</v>
      </c>
      <c r="P25" s="250" t="s">
        <v>901</v>
      </c>
      <c r="Q25" s="250" t="s">
        <v>902</v>
      </c>
      <c r="R25" s="243" t="s">
        <v>903</v>
      </c>
      <c r="S25" s="243" t="s">
        <v>904</v>
      </c>
      <c r="T25" s="243" t="s">
        <v>905</v>
      </c>
      <c r="U25" s="246" t="s">
        <v>906</v>
      </c>
      <c r="V25" s="139" t="s">
        <v>907</v>
      </c>
      <c r="W25" s="139" t="s">
        <v>908</v>
      </c>
      <c r="X25" s="139" t="s">
        <v>909</v>
      </c>
      <c r="Y25" s="139" t="s">
        <v>910</v>
      </c>
      <c r="Z25" s="139" t="s">
        <v>911</v>
      </c>
      <c r="AA25" s="139" t="s">
        <v>912</v>
      </c>
      <c r="AB25" s="140" t="s">
        <v>913</v>
      </c>
      <c r="AC25" s="836" t="s">
        <v>1013</v>
      </c>
      <c r="AD25" s="85"/>
    </row>
    <row r="26" spans="1:30" s="380" customFormat="1" x14ac:dyDescent="0.25">
      <c r="A26" s="385" t="s">
        <v>754</v>
      </c>
      <c r="B26" s="415" t="s">
        <v>7</v>
      </c>
      <c r="C26" s="171" t="s">
        <v>963</v>
      </c>
      <c r="D26" s="490"/>
      <c r="E26" s="771">
        <v>9</v>
      </c>
      <c r="F26" s="772">
        <v>30</v>
      </c>
      <c r="G26" s="772">
        <v>30</v>
      </c>
      <c r="H26" s="773"/>
      <c r="I26" s="782">
        <f>SUM(F26:H26)</f>
        <v>60</v>
      </c>
      <c r="J26" s="251" t="s">
        <v>1120</v>
      </c>
      <c r="K26" s="252"/>
      <c r="L26" s="252" t="s">
        <v>924</v>
      </c>
      <c r="M26" s="253"/>
      <c r="N26" s="253" t="s">
        <v>1121</v>
      </c>
      <c r="O26" s="253"/>
      <c r="P26" s="253"/>
      <c r="Q26" s="215"/>
      <c r="R26" s="206" t="s">
        <v>920</v>
      </c>
      <c r="S26" s="182"/>
      <c r="T26" s="183"/>
      <c r="U26" s="146"/>
      <c r="V26" s="147"/>
      <c r="W26" s="147"/>
      <c r="X26" s="147"/>
      <c r="Y26" s="147"/>
      <c r="Z26" s="147" t="s">
        <v>25</v>
      </c>
      <c r="AA26" s="147" t="s">
        <v>25</v>
      </c>
      <c r="AB26" s="175" t="s">
        <v>25</v>
      </c>
      <c r="AC26" s="861"/>
      <c r="AD26" s="85"/>
    </row>
    <row r="27" spans="1:30" s="380" customFormat="1" x14ac:dyDescent="0.25">
      <c r="A27" s="385" t="s">
        <v>249</v>
      </c>
      <c r="B27" s="400" t="s">
        <v>536</v>
      </c>
      <c r="C27" s="171" t="s">
        <v>963</v>
      </c>
      <c r="D27" s="491"/>
      <c r="E27" s="334">
        <v>9</v>
      </c>
      <c r="F27" s="399">
        <v>30</v>
      </c>
      <c r="G27" s="399">
        <v>30</v>
      </c>
      <c r="H27" s="399"/>
      <c r="I27" s="838">
        <f t="shared" ref="I27:I33" si="0">SUM(F27:H27)</f>
        <v>60</v>
      </c>
      <c r="J27" s="221" t="s">
        <v>1128</v>
      </c>
      <c r="K27" s="200" t="s">
        <v>937</v>
      </c>
      <c r="L27" s="200"/>
      <c r="M27" s="200"/>
      <c r="N27" s="200" t="s">
        <v>934</v>
      </c>
      <c r="O27" s="200"/>
      <c r="P27" s="200"/>
      <c r="Q27" s="223"/>
      <c r="R27" s="515" t="s">
        <v>920</v>
      </c>
      <c r="S27" s="516"/>
      <c r="T27" s="839"/>
      <c r="U27" s="148"/>
      <c r="V27" s="516"/>
      <c r="W27" s="516"/>
      <c r="X27" s="516"/>
      <c r="Y27" s="516"/>
      <c r="Z27" s="516" t="s">
        <v>25</v>
      </c>
      <c r="AA27" s="516" t="s">
        <v>25</v>
      </c>
      <c r="AB27" s="192" t="s">
        <v>25</v>
      </c>
      <c r="AC27" s="862" t="s">
        <v>647</v>
      </c>
      <c r="AD27" s="85"/>
    </row>
    <row r="28" spans="1:30" s="380" customFormat="1" x14ac:dyDescent="0.25">
      <c r="A28" s="385" t="s">
        <v>436</v>
      </c>
      <c r="B28" s="400" t="s">
        <v>758</v>
      </c>
      <c r="C28" s="171" t="s">
        <v>964</v>
      </c>
      <c r="D28" s="491"/>
      <c r="E28" s="334">
        <v>3</v>
      </c>
      <c r="F28" s="399">
        <v>15</v>
      </c>
      <c r="G28" s="399">
        <v>15</v>
      </c>
      <c r="H28" s="399"/>
      <c r="I28" s="838">
        <f t="shared" si="0"/>
        <v>30</v>
      </c>
      <c r="J28" s="281" t="s">
        <v>935</v>
      </c>
      <c r="K28" s="156"/>
      <c r="L28" s="156"/>
      <c r="M28" s="156"/>
      <c r="N28" s="156" t="s">
        <v>928</v>
      </c>
      <c r="O28" s="156"/>
      <c r="P28" s="156"/>
      <c r="Q28" s="282"/>
      <c r="R28" s="299" t="s">
        <v>914</v>
      </c>
      <c r="S28" s="256"/>
      <c r="T28" s="257"/>
      <c r="U28" s="148"/>
      <c r="V28" s="516"/>
      <c r="W28" s="516"/>
      <c r="X28" s="516"/>
      <c r="Y28" s="516"/>
      <c r="Z28" s="516" t="s">
        <v>25</v>
      </c>
      <c r="AA28" s="516" t="s">
        <v>25</v>
      </c>
      <c r="AB28" s="192" t="s">
        <v>25</v>
      </c>
      <c r="AC28" s="862"/>
      <c r="AD28" s="85"/>
    </row>
    <row r="29" spans="1:30" s="380" customFormat="1" x14ac:dyDescent="0.25">
      <c r="A29" s="385" t="s">
        <v>538</v>
      </c>
      <c r="B29" s="400" t="s">
        <v>250</v>
      </c>
      <c r="C29" s="171" t="s">
        <v>964</v>
      </c>
      <c r="D29" s="491"/>
      <c r="E29" s="334">
        <v>3</v>
      </c>
      <c r="F29" s="399">
        <v>10</v>
      </c>
      <c r="G29" s="399">
        <v>20</v>
      </c>
      <c r="H29" s="399"/>
      <c r="I29" s="838">
        <f t="shared" si="0"/>
        <v>30</v>
      </c>
      <c r="J29" s="840" t="s">
        <v>924</v>
      </c>
      <c r="K29" s="501" t="s">
        <v>924</v>
      </c>
      <c r="L29" s="501"/>
      <c r="M29" s="501"/>
      <c r="N29" s="501" t="s">
        <v>986</v>
      </c>
      <c r="O29" s="841"/>
      <c r="P29" s="841"/>
      <c r="Q29" s="842"/>
      <c r="R29" s="843" t="s">
        <v>914</v>
      </c>
      <c r="S29" s="516"/>
      <c r="T29" s="839"/>
      <c r="U29" s="148"/>
      <c r="V29" s="516"/>
      <c r="W29" s="516"/>
      <c r="X29" s="516"/>
      <c r="Y29" s="516"/>
      <c r="Z29" s="516" t="s">
        <v>25</v>
      </c>
      <c r="AA29" s="516" t="s">
        <v>25</v>
      </c>
      <c r="AB29" s="192" t="s">
        <v>25</v>
      </c>
      <c r="AC29" s="862" t="s">
        <v>537</v>
      </c>
      <c r="AD29" s="85"/>
    </row>
    <row r="30" spans="1:30" s="380" customFormat="1" x14ac:dyDescent="0.25">
      <c r="A30" s="560" t="s">
        <v>12</v>
      </c>
      <c r="B30" s="561" t="s">
        <v>13</v>
      </c>
      <c r="C30" s="171"/>
      <c r="D30" s="491"/>
      <c r="E30" s="334" t="s">
        <v>0</v>
      </c>
      <c r="F30" s="399"/>
      <c r="G30" s="399"/>
      <c r="H30" s="399"/>
      <c r="I30" s="838"/>
      <c r="J30" s="221"/>
      <c r="K30" s="200"/>
      <c r="L30" s="200"/>
      <c r="M30" s="200"/>
      <c r="N30" s="200"/>
      <c r="O30" s="200"/>
      <c r="P30" s="200"/>
      <c r="Q30" s="223"/>
      <c r="R30" s="515"/>
      <c r="S30" s="516"/>
      <c r="T30" s="839"/>
      <c r="U30" s="148"/>
      <c r="V30" s="516"/>
      <c r="W30" s="516"/>
      <c r="X30" s="516"/>
      <c r="Y30" s="516"/>
      <c r="Z30" s="516"/>
      <c r="AA30" s="516"/>
      <c r="AB30" s="192"/>
      <c r="AC30" s="862"/>
      <c r="AD30" s="85"/>
    </row>
    <row r="31" spans="1:30" s="380" customFormat="1" x14ac:dyDescent="0.25">
      <c r="A31" s="399" t="s">
        <v>14</v>
      </c>
      <c r="B31" s="400" t="s">
        <v>15</v>
      </c>
      <c r="C31" s="171" t="s">
        <v>965</v>
      </c>
      <c r="D31" s="491"/>
      <c r="E31" s="334">
        <v>2</v>
      </c>
      <c r="F31" s="399">
        <v>2</v>
      </c>
      <c r="G31" s="399">
        <v>12</v>
      </c>
      <c r="H31" s="399"/>
      <c r="I31" s="838">
        <f t="shared" si="0"/>
        <v>14</v>
      </c>
      <c r="J31" s="221" t="s">
        <v>1092</v>
      </c>
      <c r="K31" s="200" t="s">
        <v>1092</v>
      </c>
      <c r="L31" s="188"/>
      <c r="M31" s="188"/>
      <c r="N31" s="188"/>
      <c r="O31" s="188"/>
      <c r="P31" s="188"/>
      <c r="Q31" s="189"/>
      <c r="R31" s="615" t="s">
        <v>1111</v>
      </c>
      <c r="S31" s="158"/>
      <c r="T31" s="160"/>
      <c r="U31" s="148"/>
      <c r="V31" s="516" t="s">
        <v>25</v>
      </c>
      <c r="W31" s="516"/>
      <c r="X31" s="516"/>
      <c r="Y31" s="516"/>
      <c r="Z31" s="516"/>
      <c r="AA31" s="516"/>
      <c r="AB31" s="192"/>
      <c r="AC31" s="272" t="s">
        <v>137</v>
      </c>
      <c r="AD31" s="85"/>
    </row>
    <row r="32" spans="1:30" s="380" customFormat="1" x14ac:dyDescent="0.25">
      <c r="A32" s="399" t="s">
        <v>16</v>
      </c>
      <c r="B32" s="400" t="s">
        <v>17</v>
      </c>
      <c r="C32" s="171" t="s">
        <v>965</v>
      </c>
      <c r="D32" s="491"/>
      <c r="E32" s="334">
        <v>2</v>
      </c>
      <c r="F32" s="399">
        <v>20</v>
      </c>
      <c r="G32" s="399">
        <v>0</v>
      </c>
      <c r="H32" s="399"/>
      <c r="I32" s="838">
        <f t="shared" si="0"/>
        <v>20</v>
      </c>
      <c r="J32" s="221" t="s">
        <v>1092</v>
      </c>
      <c r="K32" s="200" t="s">
        <v>1092</v>
      </c>
      <c r="L32" s="200"/>
      <c r="M32" s="200"/>
      <c r="N32" s="200"/>
      <c r="O32" s="200"/>
      <c r="P32" s="200"/>
      <c r="Q32" s="223"/>
      <c r="R32" s="615" t="s">
        <v>1111</v>
      </c>
      <c r="S32" s="158"/>
      <c r="T32" s="160"/>
      <c r="U32" s="148"/>
      <c r="V32" s="516"/>
      <c r="W32" s="516" t="s">
        <v>25</v>
      </c>
      <c r="X32" s="516" t="s">
        <v>25</v>
      </c>
      <c r="Y32" s="516"/>
      <c r="Z32" s="516"/>
      <c r="AA32" s="516"/>
      <c r="AB32" s="192"/>
      <c r="AC32" s="862"/>
      <c r="AD32" s="85"/>
    </row>
    <row r="33" spans="1:30" s="380" customFormat="1" ht="11" thickBot="1" x14ac:dyDescent="0.3">
      <c r="A33" s="399" t="s">
        <v>18</v>
      </c>
      <c r="B33" s="415" t="s">
        <v>19</v>
      </c>
      <c r="C33" s="171" t="s">
        <v>965</v>
      </c>
      <c r="D33" s="492"/>
      <c r="E33" s="626">
        <v>2</v>
      </c>
      <c r="F33" s="844"/>
      <c r="G33" s="844">
        <v>20</v>
      </c>
      <c r="H33" s="844"/>
      <c r="I33" s="749">
        <f t="shared" si="0"/>
        <v>20</v>
      </c>
      <c r="J33" s="378"/>
      <c r="K33" s="273"/>
      <c r="L33" s="273"/>
      <c r="M33" s="273"/>
      <c r="N33" s="273"/>
      <c r="O33" s="273"/>
      <c r="P33" s="273"/>
      <c r="Q33" s="274"/>
      <c r="R33" s="538"/>
      <c r="S33" s="379"/>
      <c r="T33" s="328"/>
      <c r="U33" s="150"/>
      <c r="V33" s="379"/>
      <c r="W33" s="379"/>
      <c r="X33" s="379"/>
      <c r="Y33" s="379"/>
      <c r="Z33" s="379"/>
      <c r="AA33" s="379"/>
      <c r="AB33" s="539"/>
      <c r="AC33" s="863"/>
      <c r="AD33" s="85"/>
    </row>
    <row r="34" spans="1:30" s="380" customFormat="1" ht="11" thickBot="1" x14ac:dyDescent="0.3">
      <c r="A34" s="170" t="s">
        <v>0</v>
      </c>
      <c r="B34" s="552"/>
      <c r="C34" s="572"/>
      <c r="D34" s="377"/>
      <c r="E34" s="744">
        <f>SUM(E26:E28,E31:E33)</f>
        <v>27</v>
      </c>
      <c r="F34" s="785">
        <f>SUM(F26:F29,F31:F33)</f>
        <v>107</v>
      </c>
      <c r="G34" s="785">
        <f>SUM(G26:G29,G31:G33)</f>
        <v>127</v>
      </c>
      <c r="H34" s="785">
        <f>SUM(H26:H29,H31:H33)</f>
        <v>0</v>
      </c>
      <c r="I34" s="785">
        <f>SUM(I26:I29,I31:I33)</f>
        <v>234</v>
      </c>
      <c r="J34" s="85"/>
      <c r="K34" s="85"/>
      <c r="L34" s="85"/>
      <c r="M34" s="85"/>
      <c r="N34" s="85"/>
      <c r="O34" s="85"/>
      <c r="P34" s="85"/>
      <c r="Q34" s="85"/>
      <c r="R34" s="85"/>
      <c r="S34" s="85"/>
      <c r="T34" s="85"/>
      <c r="U34" s="85"/>
      <c r="V34" s="85"/>
      <c r="W34" s="85"/>
      <c r="X34" s="85"/>
      <c r="Y34" s="85"/>
      <c r="Z34" s="85"/>
      <c r="AA34" s="85"/>
      <c r="AB34" s="85"/>
      <c r="AC34" s="662"/>
      <c r="AD34" s="85"/>
    </row>
    <row r="35" spans="1:30" s="380" customFormat="1" x14ac:dyDescent="0.25">
      <c r="A35" s="170"/>
      <c r="B35" s="552"/>
      <c r="C35" s="572"/>
      <c r="D35" s="377"/>
      <c r="E35" s="572"/>
      <c r="F35" s="592"/>
      <c r="G35" s="592"/>
      <c r="H35" s="648"/>
      <c r="I35" s="592"/>
      <c r="J35" s="85"/>
      <c r="K35" s="85"/>
      <c r="L35" s="85"/>
      <c r="M35" s="85"/>
      <c r="N35" s="85"/>
      <c r="O35" s="85"/>
      <c r="P35" s="85"/>
      <c r="Q35" s="85"/>
      <c r="R35" s="85"/>
      <c r="S35" s="85"/>
      <c r="T35" s="85"/>
      <c r="U35" s="85"/>
      <c r="V35" s="85"/>
      <c r="W35" s="85"/>
      <c r="X35" s="85"/>
      <c r="Y35" s="85"/>
      <c r="Z35" s="85"/>
      <c r="AA35" s="85"/>
      <c r="AB35" s="85"/>
      <c r="AC35" s="662"/>
      <c r="AD35" s="85"/>
    </row>
    <row r="36" spans="1:30" s="380" customFormat="1" ht="11" thickBot="1" x14ac:dyDescent="0.3">
      <c r="A36" s="170"/>
      <c r="B36" s="552"/>
      <c r="C36" s="572"/>
      <c r="D36" s="377"/>
      <c r="E36" s="572"/>
      <c r="F36" s="592"/>
      <c r="G36" s="592"/>
      <c r="H36" s="648"/>
      <c r="I36" s="592"/>
      <c r="J36" s="85"/>
      <c r="K36" s="85"/>
      <c r="L36" s="85"/>
      <c r="M36" s="85"/>
      <c r="N36" s="85"/>
      <c r="O36" s="85"/>
      <c r="P36" s="85"/>
      <c r="Q36" s="85"/>
      <c r="R36" s="85"/>
      <c r="S36" s="85"/>
      <c r="T36" s="85"/>
      <c r="U36" s="85"/>
      <c r="V36" s="85"/>
      <c r="W36" s="85"/>
      <c r="X36" s="85"/>
      <c r="Y36" s="85"/>
      <c r="Z36" s="85"/>
      <c r="AA36" s="85"/>
      <c r="AB36" s="85"/>
      <c r="AC36" s="662"/>
      <c r="AD36" s="85"/>
    </row>
    <row r="37" spans="1:30" s="380" customFormat="1" ht="21.5" thickBot="1" x14ac:dyDescent="0.3">
      <c r="A37" s="565"/>
      <c r="B37" s="566" t="s">
        <v>20</v>
      </c>
      <c r="C37" s="565"/>
      <c r="D37" s="174" t="s">
        <v>1010</v>
      </c>
      <c r="E37" s="331" t="s">
        <v>1</v>
      </c>
      <c r="F37" s="332" t="s">
        <v>2</v>
      </c>
      <c r="G37" s="332" t="s">
        <v>3</v>
      </c>
      <c r="H37" s="332" t="s">
        <v>4</v>
      </c>
      <c r="I37" s="333" t="s">
        <v>5</v>
      </c>
      <c r="J37" s="1" t="s">
        <v>895</v>
      </c>
      <c r="K37" s="250" t="s">
        <v>896</v>
      </c>
      <c r="L37" s="250" t="s">
        <v>897</v>
      </c>
      <c r="M37" s="250" t="s">
        <v>898</v>
      </c>
      <c r="N37" s="250" t="s">
        <v>899</v>
      </c>
      <c r="O37" s="250" t="s">
        <v>900</v>
      </c>
      <c r="P37" s="250" t="s">
        <v>901</v>
      </c>
      <c r="Q37" s="250" t="s">
        <v>902</v>
      </c>
      <c r="R37" s="243" t="s">
        <v>903</v>
      </c>
      <c r="S37" s="243" t="s">
        <v>904</v>
      </c>
      <c r="T37" s="243" t="s">
        <v>905</v>
      </c>
      <c r="U37" s="246" t="s">
        <v>906</v>
      </c>
      <c r="V37" s="139" t="s">
        <v>907</v>
      </c>
      <c r="W37" s="139" t="s">
        <v>908</v>
      </c>
      <c r="X37" s="139" t="s">
        <v>909</v>
      </c>
      <c r="Y37" s="139" t="s">
        <v>910</v>
      </c>
      <c r="Z37" s="139" t="s">
        <v>911</v>
      </c>
      <c r="AA37" s="139" t="s">
        <v>912</v>
      </c>
      <c r="AB37" s="140" t="s">
        <v>913</v>
      </c>
      <c r="AC37" s="836" t="s">
        <v>1013</v>
      </c>
      <c r="AD37" s="85"/>
    </row>
    <row r="38" spans="1:30" s="380" customFormat="1" x14ac:dyDescent="0.25">
      <c r="A38" s="399" t="s">
        <v>539</v>
      </c>
      <c r="B38" s="415" t="s">
        <v>651</v>
      </c>
      <c r="C38" s="171" t="s">
        <v>963</v>
      </c>
      <c r="D38" s="490"/>
      <c r="E38" s="845">
        <v>9</v>
      </c>
      <c r="F38" s="766">
        <v>36</v>
      </c>
      <c r="G38" s="766">
        <v>24</v>
      </c>
      <c r="H38" s="766" t="s">
        <v>0</v>
      </c>
      <c r="I38" s="846">
        <f>SUM(F38:H38)</f>
        <v>60</v>
      </c>
      <c r="J38" s="471" t="s">
        <v>1128</v>
      </c>
      <c r="K38" s="253" t="s">
        <v>937</v>
      </c>
      <c r="L38" s="253"/>
      <c r="M38" s="253"/>
      <c r="N38" s="253" t="s">
        <v>934</v>
      </c>
      <c r="O38" s="253"/>
      <c r="P38" s="253"/>
      <c r="Q38" s="215"/>
      <c r="R38" s="515" t="s">
        <v>920</v>
      </c>
      <c r="S38" s="147"/>
      <c r="T38" s="487"/>
      <c r="U38" s="146"/>
      <c r="V38" s="147"/>
      <c r="W38" s="147"/>
      <c r="X38" s="147"/>
      <c r="Y38" s="147"/>
      <c r="Z38" s="147" t="s">
        <v>25</v>
      </c>
      <c r="AA38" s="147" t="s">
        <v>25</v>
      </c>
      <c r="AB38" s="175" t="s">
        <v>25</v>
      </c>
      <c r="AC38" s="861" t="s">
        <v>537</v>
      </c>
      <c r="AD38" s="85"/>
    </row>
    <row r="39" spans="1:30" s="380" customFormat="1" x14ac:dyDescent="0.25">
      <c r="A39" s="399" t="s">
        <v>253</v>
      </c>
      <c r="B39" s="415" t="s">
        <v>652</v>
      </c>
      <c r="C39" s="171" t="s">
        <v>963</v>
      </c>
      <c r="D39" s="491"/>
      <c r="E39" s="847">
        <v>9</v>
      </c>
      <c r="F39" s="737">
        <v>36</v>
      </c>
      <c r="G39" s="737">
        <v>24</v>
      </c>
      <c r="H39" s="737"/>
      <c r="I39" s="848">
        <f t="shared" ref="I39:I48" si="1">SUM(F39:H39)</f>
        <v>60</v>
      </c>
      <c r="J39" s="221" t="s">
        <v>1128</v>
      </c>
      <c r="K39" s="200" t="s">
        <v>937</v>
      </c>
      <c r="L39" s="200"/>
      <c r="M39" s="200"/>
      <c r="N39" s="200" t="s">
        <v>934</v>
      </c>
      <c r="O39" s="200"/>
      <c r="P39" s="200"/>
      <c r="Q39" s="223"/>
      <c r="R39" s="515" t="s">
        <v>920</v>
      </c>
      <c r="S39" s="516"/>
      <c r="T39" s="839"/>
      <c r="U39" s="148"/>
      <c r="V39" s="516"/>
      <c r="W39" s="516"/>
      <c r="X39" s="516"/>
      <c r="Y39" s="516"/>
      <c r="Z39" s="516" t="s">
        <v>25</v>
      </c>
      <c r="AA39" s="516" t="s">
        <v>25</v>
      </c>
      <c r="AB39" s="192" t="s">
        <v>25</v>
      </c>
      <c r="AC39" s="862"/>
      <c r="AD39" s="85"/>
    </row>
    <row r="40" spans="1:30" s="380" customFormat="1" x14ac:dyDescent="0.25">
      <c r="A40" s="93" t="s">
        <v>1176</v>
      </c>
      <c r="B40" s="400" t="s">
        <v>998</v>
      </c>
      <c r="C40" s="342" t="s">
        <v>964</v>
      </c>
      <c r="D40" s="493"/>
      <c r="E40" s="736">
        <v>3</v>
      </c>
      <c r="F40" s="737">
        <v>10</v>
      </c>
      <c r="G40" s="737">
        <v>20</v>
      </c>
      <c r="H40" s="737"/>
      <c r="I40" s="734">
        <v>30</v>
      </c>
      <c r="J40" s="840" t="s">
        <v>924</v>
      </c>
      <c r="K40" s="501" t="s">
        <v>924</v>
      </c>
      <c r="L40" s="501"/>
      <c r="M40" s="501"/>
      <c r="N40" s="501" t="s">
        <v>986</v>
      </c>
      <c r="O40" s="841"/>
      <c r="P40" s="841"/>
      <c r="Q40" s="842"/>
      <c r="R40" s="843" t="s">
        <v>914</v>
      </c>
      <c r="S40" s="849"/>
      <c r="T40" s="850"/>
      <c r="U40" s="209"/>
      <c r="V40" s="849"/>
      <c r="W40" s="849"/>
      <c r="X40" s="849"/>
      <c r="Y40" s="849"/>
      <c r="Z40" s="849" t="s">
        <v>25</v>
      </c>
      <c r="AA40" s="849" t="s">
        <v>25</v>
      </c>
      <c r="AB40" s="160" t="s">
        <v>25</v>
      </c>
      <c r="AC40" s="864"/>
      <c r="AD40" s="85"/>
    </row>
    <row r="41" spans="1:30" s="380" customFormat="1" x14ac:dyDescent="0.25">
      <c r="A41" s="560" t="s">
        <v>541</v>
      </c>
      <c r="B41" s="562" t="s">
        <v>10</v>
      </c>
      <c r="C41" s="171"/>
      <c r="D41" s="491"/>
      <c r="E41" s="847" t="s">
        <v>0</v>
      </c>
      <c r="F41" s="737" t="s">
        <v>0</v>
      </c>
      <c r="G41" s="737" t="s">
        <v>0</v>
      </c>
      <c r="H41" s="737"/>
      <c r="I41" s="848"/>
      <c r="J41" s="221"/>
      <c r="K41" s="200"/>
      <c r="L41" s="200"/>
      <c r="M41" s="200"/>
      <c r="N41" s="200"/>
      <c r="O41" s="200"/>
      <c r="P41" s="200"/>
      <c r="Q41" s="223"/>
      <c r="R41" s="515"/>
      <c r="S41" s="516"/>
      <c r="T41" s="839"/>
      <c r="U41" s="148"/>
      <c r="V41" s="516"/>
      <c r="W41" s="516"/>
      <c r="X41" s="516"/>
      <c r="Y41" s="516"/>
      <c r="Z41" s="516"/>
      <c r="AA41" s="516"/>
      <c r="AB41" s="192"/>
      <c r="AC41" s="862"/>
      <c r="AD41" s="85"/>
    </row>
    <row r="42" spans="1:30" s="380" customFormat="1" x14ac:dyDescent="0.25">
      <c r="A42" s="399" t="s">
        <v>540</v>
      </c>
      <c r="B42" s="400" t="s">
        <v>1102</v>
      </c>
      <c r="C42" s="171" t="s">
        <v>964</v>
      </c>
      <c r="D42" s="491"/>
      <c r="E42" s="847">
        <v>3</v>
      </c>
      <c r="F42" s="737"/>
      <c r="G42" s="737"/>
      <c r="H42" s="737">
        <v>30</v>
      </c>
      <c r="I42" s="848">
        <f t="shared" si="1"/>
        <v>30</v>
      </c>
      <c r="J42" s="221"/>
      <c r="K42" s="200"/>
      <c r="L42" s="200"/>
      <c r="M42" s="200"/>
      <c r="N42" s="200" t="s">
        <v>925</v>
      </c>
      <c r="O42" s="200"/>
      <c r="P42" s="200" t="s">
        <v>925</v>
      </c>
      <c r="Q42" s="223" t="s">
        <v>938</v>
      </c>
      <c r="R42" s="515" t="s">
        <v>925</v>
      </c>
      <c r="S42" s="516" t="s">
        <v>925</v>
      </c>
      <c r="T42" s="839"/>
      <c r="U42" s="148" t="s">
        <v>25</v>
      </c>
      <c r="V42" s="516" t="s">
        <v>25</v>
      </c>
      <c r="W42" s="516"/>
      <c r="X42" s="516"/>
      <c r="Y42" s="516"/>
      <c r="Z42" s="516" t="s">
        <v>25</v>
      </c>
      <c r="AA42" s="516" t="s">
        <v>25</v>
      </c>
      <c r="AB42" s="192" t="s">
        <v>25</v>
      </c>
      <c r="AC42" s="862"/>
      <c r="AD42" s="85"/>
    </row>
    <row r="43" spans="1:30" s="380" customFormat="1" x14ac:dyDescent="0.25">
      <c r="A43" s="399" t="s">
        <v>542</v>
      </c>
      <c r="B43" s="400" t="s">
        <v>543</v>
      </c>
      <c r="C43" s="171" t="s">
        <v>964</v>
      </c>
      <c r="D43" s="491"/>
      <c r="E43" s="847">
        <v>3</v>
      </c>
      <c r="F43" s="737"/>
      <c r="G43" s="737"/>
      <c r="H43" s="737">
        <v>30</v>
      </c>
      <c r="I43" s="848">
        <f t="shared" si="1"/>
        <v>30</v>
      </c>
      <c r="J43" s="221"/>
      <c r="K43" s="200"/>
      <c r="L43" s="200"/>
      <c r="M43" s="200"/>
      <c r="N43" s="200" t="s">
        <v>925</v>
      </c>
      <c r="O43" s="200"/>
      <c r="P43" s="200" t="s">
        <v>925</v>
      </c>
      <c r="Q43" s="223" t="s">
        <v>938</v>
      </c>
      <c r="R43" s="515" t="s">
        <v>925</v>
      </c>
      <c r="S43" s="516" t="s">
        <v>925</v>
      </c>
      <c r="T43" s="839"/>
      <c r="U43" s="148" t="s">
        <v>25</v>
      </c>
      <c r="V43" s="516" t="s">
        <v>25</v>
      </c>
      <c r="W43" s="516"/>
      <c r="X43" s="516"/>
      <c r="Y43" s="516"/>
      <c r="Z43" s="516" t="s">
        <v>25</v>
      </c>
      <c r="AA43" s="516" t="s">
        <v>25</v>
      </c>
      <c r="AB43" s="192" t="s">
        <v>25</v>
      </c>
      <c r="AC43" s="862"/>
      <c r="AD43" s="85"/>
    </row>
    <row r="44" spans="1:30" s="380" customFormat="1" x14ac:dyDescent="0.25">
      <c r="A44" s="399"/>
      <c r="B44" s="400" t="s">
        <v>11</v>
      </c>
      <c r="C44" s="171" t="s">
        <v>964</v>
      </c>
      <c r="D44" s="491"/>
      <c r="E44" s="847">
        <v>3</v>
      </c>
      <c r="F44" s="737"/>
      <c r="G44" s="737"/>
      <c r="H44" s="737">
        <v>30</v>
      </c>
      <c r="I44" s="848">
        <f t="shared" si="1"/>
        <v>30</v>
      </c>
      <c r="J44" s="221"/>
      <c r="K44" s="200"/>
      <c r="L44" s="200"/>
      <c r="M44" s="200"/>
      <c r="N44" s="200"/>
      <c r="O44" s="200"/>
      <c r="P44" s="200"/>
      <c r="Q44" s="223"/>
      <c r="R44" s="515"/>
      <c r="S44" s="516"/>
      <c r="T44" s="839"/>
      <c r="U44" s="148"/>
      <c r="V44" s="516"/>
      <c r="W44" s="516"/>
      <c r="X44" s="516"/>
      <c r="Y44" s="516"/>
      <c r="Z44" s="516"/>
      <c r="AA44" s="516"/>
      <c r="AB44" s="192"/>
      <c r="AC44" s="862"/>
      <c r="AD44" s="85"/>
    </row>
    <row r="45" spans="1:30" s="380" customFormat="1" x14ac:dyDescent="0.25">
      <c r="A45" s="560" t="s">
        <v>30</v>
      </c>
      <c r="B45" s="561" t="s">
        <v>13</v>
      </c>
      <c r="C45" s="171"/>
      <c r="D45" s="491"/>
      <c r="E45" s="847" t="s">
        <v>0</v>
      </c>
      <c r="F45" s="737"/>
      <c r="G45" s="737"/>
      <c r="H45" s="737"/>
      <c r="I45" s="848"/>
      <c r="J45" s="221"/>
      <c r="K45" s="200"/>
      <c r="L45" s="200"/>
      <c r="M45" s="200"/>
      <c r="N45" s="200"/>
      <c r="O45" s="200"/>
      <c r="P45" s="200"/>
      <c r="Q45" s="223"/>
      <c r="R45" s="515"/>
      <c r="S45" s="516"/>
      <c r="T45" s="839"/>
      <c r="U45" s="148"/>
      <c r="V45" s="516"/>
      <c r="W45" s="516"/>
      <c r="X45" s="516"/>
      <c r="Y45" s="516"/>
      <c r="Z45" s="516"/>
      <c r="AA45" s="516"/>
      <c r="AB45" s="192"/>
      <c r="AC45" s="862"/>
      <c r="AD45" s="85"/>
    </row>
    <row r="46" spans="1:30" s="380" customFormat="1" x14ac:dyDescent="0.25">
      <c r="A46" s="399" t="s">
        <v>31</v>
      </c>
      <c r="B46" s="415" t="s">
        <v>32</v>
      </c>
      <c r="C46" s="171" t="s">
        <v>965</v>
      </c>
      <c r="D46" s="491"/>
      <c r="E46" s="197">
        <v>2</v>
      </c>
      <c r="F46" s="93">
        <v>2</v>
      </c>
      <c r="G46" s="93">
        <v>18</v>
      </c>
      <c r="H46" s="93"/>
      <c r="I46" s="478">
        <f t="shared" si="1"/>
        <v>20</v>
      </c>
      <c r="J46" s="221" t="s">
        <v>1092</v>
      </c>
      <c r="K46" s="200"/>
      <c r="L46" s="222" t="s">
        <v>924</v>
      </c>
      <c r="M46" s="188"/>
      <c r="N46" s="188"/>
      <c r="O46" s="188"/>
      <c r="P46" s="200" t="s">
        <v>1088</v>
      </c>
      <c r="Q46" s="189"/>
      <c r="R46" s="161" t="s">
        <v>1092</v>
      </c>
      <c r="S46" s="188" t="s">
        <v>925</v>
      </c>
      <c r="T46" s="189"/>
      <c r="U46" s="148"/>
      <c r="V46" s="516" t="s">
        <v>25</v>
      </c>
      <c r="W46" s="516"/>
      <c r="X46" s="516"/>
      <c r="Y46" s="516"/>
      <c r="Z46" s="516"/>
      <c r="AA46" s="516"/>
      <c r="AB46" s="192"/>
      <c r="AC46" s="272" t="s">
        <v>154</v>
      </c>
      <c r="AD46" s="85"/>
    </row>
    <row r="47" spans="1:30" s="380" customFormat="1" x14ac:dyDescent="0.25">
      <c r="A47" s="399" t="s">
        <v>33</v>
      </c>
      <c r="B47" s="415" t="s">
        <v>19</v>
      </c>
      <c r="C47" s="171" t="s">
        <v>965</v>
      </c>
      <c r="D47" s="491"/>
      <c r="E47" s="847">
        <v>2</v>
      </c>
      <c r="F47" s="737"/>
      <c r="G47" s="737">
        <v>20</v>
      </c>
      <c r="H47" s="737"/>
      <c r="I47" s="848">
        <f t="shared" si="1"/>
        <v>20</v>
      </c>
      <c r="J47" s="221"/>
      <c r="K47" s="200"/>
      <c r="L47" s="200"/>
      <c r="M47" s="200"/>
      <c r="N47" s="200"/>
      <c r="O47" s="200"/>
      <c r="P47" s="200"/>
      <c r="Q47" s="223"/>
      <c r="R47" s="515"/>
      <c r="S47" s="516"/>
      <c r="T47" s="839"/>
      <c r="U47" s="148"/>
      <c r="V47" s="516"/>
      <c r="W47" s="516"/>
      <c r="X47" s="516"/>
      <c r="Y47" s="516"/>
      <c r="Z47" s="516"/>
      <c r="AA47" s="516"/>
      <c r="AB47" s="192"/>
      <c r="AC47" s="862"/>
      <c r="AD47" s="85"/>
    </row>
    <row r="48" spans="1:30" s="380" customFormat="1" ht="11" thickBot="1" x14ac:dyDescent="0.3">
      <c r="A48" s="399" t="s">
        <v>34</v>
      </c>
      <c r="B48" s="415" t="s">
        <v>35</v>
      </c>
      <c r="C48" s="171" t="s">
        <v>965</v>
      </c>
      <c r="D48" s="492"/>
      <c r="E48" s="851">
        <v>2</v>
      </c>
      <c r="F48" s="742"/>
      <c r="G48" s="634">
        <v>20</v>
      </c>
      <c r="H48" s="634"/>
      <c r="I48" s="852">
        <f t="shared" si="1"/>
        <v>20</v>
      </c>
      <c r="J48" s="201" t="s">
        <v>1110</v>
      </c>
      <c r="K48" s="237"/>
      <c r="L48" s="238" t="s">
        <v>924</v>
      </c>
      <c r="M48" s="237"/>
      <c r="N48" s="237"/>
      <c r="O48" s="237"/>
      <c r="P48" s="238" t="s">
        <v>1088</v>
      </c>
      <c r="Q48" s="374"/>
      <c r="R48" s="626" t="s">
        <v>951</v>
      </c>
      <c r="S48" s="379"/>
      <c r="T48" s="328"/>
      <c r="U48" s="150"/>
      <c r="V48" s="379"/>
      <c r="W48" s="379" t="s">
        <v>25</v>
      </c>
      <c r="X48" s="379" t="s">
        <v>25</v>
      </c>
      <c r="Y48" s="379"/>
      <c r="Z48" s="379"/>
      <c r="AA48" s="379"/>
      <c r="AB48" s="539"/>
      <c r="AC48" s="863"/>
      <c r="AD48" s="85"/>
    </row>
    <row r="49" spans="1:30" s="380" customFormat="1" ht="11" thickBot="1" x14ac:dyDescent="0.3">
      <c r="A49" s="170" t="s">
        <v>0</v>
      </c>
      <c r="B49" s="552"/>
      <c r="C49" s="572"/>
      <c r="D49" s="377"/>
      <c r="E49" s="744">
        <f>SUM(E38:E42,E46:E48)</f>
        <v>30</v>
      </c>
      <c r="F49" s="745">
        <f>SUM(F38:F42,F46:F48)</f>
        <v>84</v>
      </c>
      <c r="G49" s="745">
        <f>SUM(G38:G42,G46:G48)</f>
        <v>126</v>
      </c>
      <c r="H49" s="745">
        <f>SUM(H38:H42,H46:H48)</f>
        <v>30</v>
      </c>
      <c r="I49" s="746">
        <f>SUM(I38:I42,I46:I48)</f>
        <v>240</v>
      </c>
      <c r="J49" s="85"/>
      <c r="K49" s="85"/>
      <c r="L49" s="85"/>
      <c r="M49" s="85"/>
      <c r="N49" s="85"/>
      <c r="O49" s="85"/>
      <c r="P49" s="85"/>
      <c r="Q49" s="85"/>
      <c r="R49" s="85"/>
      <c r="S49" s="85"/>
      <c r="T49" s="85"/>
      <c r="U49" s="85"/>
      <c r="V49" s="85"/>
      <c r="W49" s="85"/>
      <c r="X49" s="85"/>
      <c r="Y49" s="85"/>
      <c r="Z49" s="85"/>
      <c r="AA49" s="85"/>
      <c r="AB49" s="85"/>
      <c r="AC49" s="662"/>
      <c r="AD49" s="85"/>
    </row>
    <row r="50" spans="1:30" s="380" customFormat="1" x14ac:dyDescent="0.25">
      <c r="A50" s="170"/>
      <c r="B50" s="552"/>
      <c r="C50" s="170"/>
      <c r="D50" s="362"/>
      <c r="E50" s="170"/>
      <c r="F50" s="170"/>
      <c r="G50" s="170" t="s">
        <v>0</v>
      </c>
      <c r="H50" s="170"/>
      <c r="I50" s="592"/>
      <c r="J50" s="85"/>
      <c r="K50" s="85"/>
      <c r="L50" s="85"/>
      <c r="M50" s="85"/>
      <c r="N50" s="85"/>
      <c r="O50" s="85"/>
      <c r="P50" s="85"/>
      <c r="Q50" s="85"/>
      <c r="R50" s="85"/>
      <c r="S50" s="85"/>
      <c r="T50" s="85"/>
      <c r="U50" s="85"/>
      <c r="V50" s="85"/>
      <c r="W50" s="85"/>
      <c r="X50" s="85"/>
      <c r="Y50" s="85"/>
      <c r="Z50" s="85"/>
      <c r="AA50" s="85"/>
      <c r="AB50" s="85"/>
      <c r="AC50" s="662"/>
      <c r="AD50" s="85"/>
    </row>
    <row r="51" spans="1:30" s="380" customFormat="1" x14ac:dyDescent="0.25">
      <c r="A51" s="170"/>
      <c r="B51" s="170"/>
      <c r="C51" s="170"/>
      <c r="D51" s="362"/>
      <c r="E51" s="170"/>
      <c r="F51" s="170"/>
      <c r="G51" s="170"/>
      <c r="H51" s="170"/>
      <c r="I51" s="170"/>
      <c r="J51" s="85"/>
      <c r="K51" s="85"/>
      <c r="L51" s="85"/>
      <c r="M51" s="85"/>
      <c r="N51" s="85"/>
      <c r="O51" s="85"/>
      <c r="P51" s="85"/>
      <c r="Q51" s="85"/>
      <c r="R51" s="85"/>
      <c r="S51" s="85"/>
      <c r="T51" s="85"/>
      <c r="U51" s="85"/>
      <c r="V51" s="85"/>
      <c r="W51" s="85"/>
      <c r="X51" s="85"/>
      <c r="Y51" s="85"/>
      <c r="Z51" s="85"/>
      <c r="AA51" s="85"/>
      <c r="AB51" s="85"/>
      <c r="AC51" s="662"/>
      <c r="AD51" s="85"/>
    </row>
    <row r="52" spans="1:30" s="380" customFormat="1" ht="11" thickBot="1" x14ac:dyDescent="0.3">
      <c r="A52" s="565"/>
      <c r="B52" s="572" t="s">
        <v>822</v>
      </c>
      <c r="C52" s="588"/>
      <c r="D52" s="494"/>
      <c r="E52" s="170"/>
      <c r="F52" s="170"/>
      <c r="G52" s="170"/>
      <c r="H52" s="170"/>
      <c r="I52" s="170"/>
      <c r="J52" s="85"/>
      <c r="K52" s="85"/>
      <c r="L52" s="85"/>
      <c r="M52" s="85"/>
      <c r="N52" s="85"/>
      <c r="O52" s="85"/>
      <c r="P52" s="85"/>
      <c r="Q52" s="85"/>
      <c r="R52" s="85"/>
      <c r="S52" s="85"/>
      <c r="T52" s="85"/>
      <c r="U52" s="85"/>
      <c r="V52" s="85"/>
      <c r="W52" s="85"/>
      <c r="X52" s="85"/>
      <c r="Y52" s="85"/>
      <c r="Z52" s="85"/>
      <c r="AA52" s="85"/>
      <c r="AB52" s="85"/>
      <c r="AC52" s="662"/>
      <c r="AD52" s="85"/>
    </row>
    <row r="53" spans="1:30" s="380" customFormat="1" ht="21.5" thickBot="1" x14ac:dyDescent="0.3">
      <c r="A53" s="565"/>
      <c r="B53" s="572" t="s">
        <v>36</v>
      </c>
      <c r="C53" s="572"/>
      <c r="D53" s="174" t="s">
        <v>1010</v>
      </c>
      <c r="E53" s="331" t="s">
        <v>1</v>
      </c>
      <c r="F53" s="332" t="s">
        <v>2</v>
      </c>
      <c r="G53" s="332" t="s">
        <v>3</v>
      </c>
      <c r="H53" s="332" t="s">
        <v>4</v>
      </c>
      <c r="I53" s="333" t="s">
        <v>5</v>
      </c>
      <c r="J53" s="1" t="s">
        <v>895</v>
      </c>
      <c r="K53" s="250" t="s">
        <v>896</v>
      </c>
      <c r="L53" s="250" t="s">
        <v>897</v>
      </c>
      <c r="M53" s="250" t="s">
        <v>898</v>
      </c>
      <c r="N53" s="250" t="s">
        <v>899</v>
      </c>
      <c r="O53" s="250" t="s">
        <v>900</v>
      </c>
      <c r="P53" s="250" t="s">
        <v>901</v>
      </c>
      <c r="Q53" s="250" t="s">
        <v>902</v>
      </c>
      <c r="R53" s="250" t="s">
        <v>903</v>
      </c>
      <c r="S53" s="250" t="s">
        <v>904</v>
      </c>
      <c r="T53" s="250" t="s">
        <v>905</v>
      </c>
      <c r="U53" s="152" t="s">
        <v>906</v>
      </c>
      <c r="V53" s="153" t="s">
        <v>907</v>
      </c>
      <c r="W53" s="153" t="s">
        <v>908</v>
      </c>
      <c r="X53" s="153" t="s">
        <v>909</v>
      </c>
      <c r="Y53" s="153" t="s">
        <v>910</v>
      </c>
      <c r="Z53" s="153" t="s">
        <v>911</v>
      </c>
      <c r="AA53" s="153" t="s">
        <v>912</v>
      </c>
      <c r="AB53" s="154" t="s">
        <v>913</v>
      </c>
      <c r="AC53" s="595" t="s">
        <v>1013</v>
      </c>
      <c r="AD53" s="85"/>
    </row>
    <row r="54" spans="1:30" s="380" customFormat="1" x14ac:dyDescent="0.25">
      <c r="A54" s="399" t="s">
        <v>544</v>
      </c>
      <c r="B54" s="853" t="s">
        <v>818</v>
      </c>
      <c r="C54" s="171"/>
      <c r="D54" s="490"/>
      <c r="E54" s="736">
        <v>3</v>
      </c>
      <c r="F54" s="763">
        <v>6</v>
      </c>
      <c r="G54" s="763">
        <v>12</v>
      </c>
      <c r="H54" s="763">
        <v>12</v>
      </c>
      <c r="I54" s="738">
        <f t="shared" ref="I54:I64" si="2">SUM(F54:H54)</f>
        <v>30</v>
      </c>
      <c r="J54" s="495" t="s">
        <v>924</v>
      </c>
      <c r="K54" s="496"/>
      <c r="L54" s="496"/>
      <c r="M54" s="496"/>
      <c r="N54" s="497" t="s">
        <v>922</v>
      </c>
      <c r="O54" s="496"/>
      <c r="P54" s="496"/>
      <c r="Q54" s="498" t="s">
        <v>1001</v>
      </c>
      <c r="R54" s="495" t="s">
        <v>952</v>
      </c>
      <c r="S54" s="496"/>
      <c r="T54" s="499"/>
      <c r="U54" s="214" t="s">
        <v>25</v>
      </c>
      <c r="V54" s="182"/>
      <c r="W54" s="182"/>
      <c r="X54" s="182"/>
      <c r="Y54" s="182" t="s">
        <v>25</v>
      </c>
      <c r="Z54" s="182" t="s">
        <v>25</v>
      </c>
      <c r="AA54" s="182" t="s">
        <v>25</v>
      </c>
      <c r="AB54" s="183" t="s">
        <v>25</v>
      </c>
      <c r="AC54" s="861" t="s">
        <v>545</v>
      </c>
      <c r="AD54" s="85"/>
    </row>
    <row r="55" spans="1:30" s="380" customFormat="1" x14ac:dyDescent="0.25">
      <c r="A55" s="399" t="s">
        <v>547</v>
      </c>
      <c r="B55" s="853" t="s">
        <v>823</v>
      </c>
      <c r="C55" s="171"/>
      <c r="D55" s="491"/>
      <c r="E55" s="736">
        <v>3</v>
      </c>
      <c r="F55" s="763">
        <v>10</v>
      </c>
      <c r="G55" s="763">
        <v>12</v>
      </c>
      <c r="H55" s="763">
        <v>8</v>
      </c>
      <c r="I55" s="738">
        <f t="shared" si="2"/>
        <v>30</v>
      </c>
      <c r="J55" s="500" t="s">
        <v>924</v>
      </c>
      <c r="K55" s="501"/>
      <c r="L55" s="501"/>
      <c r="M55" s="501"/>
      <c r="N55" s="502" t="s">
        <v>922</v>
      </c>
      <c r="O55" s="501"/>
      <c r="P55" s="501"/>
      <c r="Q55" s="503" t="s">
        <v>1001</v>
      </c>
      <c r="R55" s="500" t="s">
        <v>952</v>
      </c>
      <c r="S55" s="501"/>
      <c r="T55" s="504"/>
      <c r="U55" s="148" t="s">
        <v>25</v>
      </c>
      <c r="V55" s="149"/>
      <c r="W55" s="149"/>
      <c r="X55" s="149"/>
      <c r="Y55" s="149" t="s">
        <v>25</v>
      </c>
      <c r="Z55" s="149" t="s">
        <v>25</v>
      </c>
      <c r="AA55" s="149" t="s">
        <v>25</v>
      </c>
      <c r="AB55" s="192" t="s">
        <v>25</v>
      </c>
      <c r="AC55" s="862" t="s">
        <v>546</v>
      </c>
      <c r="AD55" s="85"/>
    </row>
    <row r="56" spans="1:30" s="380" customFormat="1" x14ac:dyDescent="0.25">
      <c r="A56" s="399" t="s">
        <v>550</v>
      </c>
      <c r="B56" s="853" t="s">
        <v>548</v>
      </c>
      <c r="C56" s="171" t="s">
        <v>963</v>
      </c>
      <c r="D56" s="491" t="s">
        <v>25</v>
      </c>
      <c r="E56" s="736">
        <v>6</v>
      </c>
      <c r="F56" s="763">
        <v>16</v>
      </c>
      <c r="G56" s="763">
        <v>26</v>
      </c>
      <c r="H56" s="763">
        <v>18</v>
      </c>
      <c r="I56" s="738">
        <f t="shared" si="2"/>
        <v>60</v>
      </c>
      <c r="J56" s="500" t="s">
        <v>924</v>
      </c>
      <c r="K56" s="502" t="s">
        <v>924</v>
      </c>
      <c r="L56" s="501"/>
      <c r="M56" s="501"/>
      <c r="N56" s="502" t="s">
        <v>923</v>
      </c>
      <c r="O56" s="501"/>
      <c r="P56" s="501"/>
      <c r="Q56" s="503" t="s">
        <v>957</v>
      </c>
      <c r="R56" s="500" t="s">
        <v>958</v>
      </c>
      <c r="S56" s="501"/>
      <c r="T56" s="504"/>
      <c r="U56" s="148" t="s">
        <v>25</v>
      </c>
      <c r="V56" s="149"/>
      <c r="W56" s="149"/>
      <c r="X56" s="149"/>
      <c r="Y56" s="149" t="s">
        <v>25</v>
      </c>
      <c r="Z56" s="149" t="s">
        <v>25</v>
      </c>
      <c r="AA56" s="149" t="s">
        <v>25</v>
      </c>
      <c r="AB56" s="192" t="s">
        <v>25</v>
      </c>
      <c r="AC56" s="862"/>
      <c r="AD56" s="85"/>
    </row>
    <row r="57" spans="1:30" s="380" customFormat="1" x14ac:dyDescent="0.25">
      <c r="A57" s="399" t="s">
        <v>292</v>
      </c>
      <c r="B57" s="853" t="s">
        <v>824</v>
      </c>
      <c r="C57" s="171" t="s">
        <v>963</v>
      </c>
      <c r="D57" s="491" t="s">
        <v>25</v>
      </c>
      <c r="E57" s="736">
        <v>3</v>
      </c>
      <c r="F57" s="763">
        <v>10</v>
      </c>
      <c r="G57" s="763">
        <v>20</v>
      </c>
      <c r="H57" s="763"/>
      <c r="I57" s="738">
        <f t="shared" si="2"/>
        <v>30</v>
      </c>
      <c r="J57" s="500" t="s">
        <v>924</v>
      </c>
      <c r="K57" s="502" t="s">
        <v>924</v>
      </c>
      <c r="L57" s="501"/>
      <c r="M57" s="501"/>
      <c r="N57" s="502" t="s">
        <v>986</v>
      </c>
      <c r="O57" s="501"/>
      <c r="P57" s="501"/>
      <c r="Q57" s="504"/>
      <c r="R57" s="500" t="s">
        <v>914</v>
      </c>
      <c r="S57" s="501"/>
      <c r="T57" s="504"/>
      <c r="U57" s="148"/>
      <c r="V57" s="149"/>
      <c r="W57" s="149"/>
      <c r="X57" s="149"/>
      <c r="Y57" s="149"/>
      <c r="Z57" s="149" t="s">
        <v>25</v>
      </c>
      <c r="AA57" s="149" t="s">
        <v>25</v>
      </c>
      <c r="AB57" s="192" t="s">
        <v>25</v>
      </c>
      <c r="AC57" s="862" t="s">
        <v>549</v>
      </c>
      <c r="AD57" s="85"/>
    </row>
    <row r="58" spans="1:30" s="380" customFormat="1" x14ac:dyDescent="0.25">
      <c r="A58" s="399" t="s">
        <v>552</v>
      </c>
      <c r="B58" s="853" t="s">
        <v>648</v>
      </c>
      <c r="C58" s="171" t="s">
        <v>964</v>
      </c>
      <c r="D58" s="491"/>
      <c r="E58" s="736">
        <v>3</v>
      </c>
      <c r="F58" s="763">
        <v>10</v>
      </c>
      <c r="G58" s="763">
        <v>20</v>
      </c>
      <c r="H58" s="763"/>
      <c r="I58" s="738">
        <f t="shared" si="2"/>
        <v>30</v>
      </c>
      <c r="J58" s="500" t="s">
        <v>924</v>
      </c>
      <c r="K58" s="502" t="s">
        <v>924</v>
      </c>
      <c r="L58" s="501"/>
      <c r="M58" s="501"/>
      <c r="N58" s="502" t="s">
        <v>986</v>
      </c>
      <c r="O58" s="501"/>
      <c r="P58" s="501"/>
      <c r="Q58" s="504"/>
      <c r="R58" s="500" t="s">
        <v>914</v>
      </c>
      <c r="S58" s="501"/>
      <c r="T58" s="504"/>
      <c r="U58" s="148"/>
      <c r="V58" s="149"/>
      <c r="W58" s="149"/>
      <c r="X58" s="149"/>
      <c r="Y58" s="149"/>
      <c r="Z58" s="149" t="s">
        <v>25</v>
      </c>
      <c r="AA58" s="149" t="s">
        <v>25</v>
      </c>
      <c r="AB58" s="192" t="s">
        <v>25</v>
      </c>
      <c r="AC58" s="862" t="s">
        <v>551</v>
      </c>
      <c r="AD58" s="85"/>
    </row>
    <row r="59" spans="1:30" s="380" customFormat="1" x14ac:dyDescent="0.25">
      <c r="A59" s="399" t="s">
        <v>554</v>
      </c>
      <c r="B59" s="853" t="s">
        <v>649</v>
      </c>
      <c r="C59" s="171" t="s">
        <v>964</v>
      </c>
      <c r="D59" s="491"/>
      <c r="E59" s="736">
        <v>3</v>
      </c>
      <c r="F59" s="763">
        <v>8</v>
      </c>
      <c r="G59" s="763">
        <v>10</v>
      </c>
      <c r="H59" s="763">
        <v>12</v>
      </c>
      <c r="I59" s="738">
        <f t="shared" si="2"/>
        <v>30</v>
      </c>
      <c r="J59" s="500" t="s">
        <v>924</v>
      </c>
      <c r="K59" s="501"/>
      <c r="L59" s="501"/>
      <c r="M59" s="501"/>
      <c r="N59" s="502" t="s">
        <v>922</v>
      </c>
      <c r="O59" s="501"/>
      <c r="P59" s="501"/>
      <c r="Q59" s="503" t="s">
        <v>1001</v>
      </c>
      <c r="R59" s="500" t="s">
        <v>952</v>
      </c>
      <c r="S59" s="501"/>
      <c r="T59" s="504"/>
      <c r="U59" s="148" t="s">
        <v>25</v>
      </c>
      <c r="V59" s="149"/>
      <c r="W59" s="149"/>
      <c r="X59" s="149"/>
      <c r="Y59" s="149" t="s">
        <v>25</v>
      </c>
      <c r="Z59" s="149" t="s">
        <v>25</v>
      </c>
      <c r="AA59" s="149" t="s">
        <v>25</v>
      </c>
      <c r="AB59" s="192" t="s">
        <v>25</v>
      </c>
      <c r="AC59" s="862" t="s">
        <v>551</v>
      </c>
      <c r="AD59" s="85"/>
    </row>
    <row r="60" spans="1:30" s="380" customFormat="1" x14ac:dyDescent="0.25">
      <c r="A60" s="399" t="s">
        <v>646</v>
      </c>
      <c r="B60" s="853" t="s">
        <v>650</v>
      </c>
      <c r="C60" s="171" t="s">
        <v>964</v>
      </c>
      <c r="D60" s="491"/>
      <c r="E60" s="736">
        <v>3</v>
      </c>
      <c r="F60" s="763">
        <v>6</v>
      </c>
      <c r="G60" s="763">
        <v>12</v>
      </c>
      <c r="H60" s="763">
        <v>12</v>
      </c>
      <c r="I60" s="738">
        <f t="shared" si="2"/>
        <v>30</v>
      </c>
      <c r="J60" s="500" t="s">
        <v>924</v>
      </c>
      <c r="K60" s="501"/>
      <c r="L60" s="501"/>
      <c r="M60" s="501"/>
      <c r="N60" s="502" t="s">
        <v>922</v>
      </c>
      <c r="O60" s="501"/>
      <c r="P60" s="501"/>
      <c r="Q60" s="503" t="s">
        <v>1001</v>
      </c>
      <c r="R60" s="500" t="s">
        <v>952</v>
      </c>
      <c r="S60" s="501"/>
      <c r="T60" s="504"/>
      <c r="U60" s="148" t="s">
        <v>25</v>
      </c>
      <c r="V60" s="149"/>
      <c r="W60" s="149"/>
      <c r="X60" s="149"/>
      <c r="Y60" s="149" t="s">
        <v>25</v>
      </c>
      <c r="Z60" s="149" t="s">
        <v>25</v>
      </c>
      <c r="AA60" s="149" t="s">
        <v>25</v>
      </c>
      <c r="AB60" s="192" t="s">
        <v>25</v>
      </c>
      <c r="AC60" s="862" t="s">
        <v>553</v>
      </c>
      <c r="AD60" s="85"/>
    </row>
    <row r="61" spans="1:30" s="380" customFormat="1" x14ac:dyDescent="0.25">
      <c r="A61" s="560" t="s">
        <v>56</v>
      </c>
      <c r="B61" s="854" t="s">
        <v>13</v>
      </c>
      <c r="C61" s="171"/>
      <c r="D61" s="491"/>
      <c r="E61" s="736" t="s">
        <v>0</v>
      </c>
      <c r="F61" s="763"/>
      <c r="G61" s="763"/>
      <c r="H61" s="763"/>
      <c r="I61" s="738"/>
      <c r="J61" s="148"/>
      <c r="K61" s="149"/>
      <c r="L61" s="149"/>
      <c r="M61" s="149"/>
      <c r="N61" s="149"/>
      <c r="O61" s="149"/>
      <c r="P61" s="149"/>
      <c r="Q61" s="192"/>
      <c r="R61" s="148"/>
      <c r="S61" s="149"/>
      <c r="T61" s="192"/>
      <c r="U61" s="148"/>
      <c r="V61" s="149"/>
      <c r="W61" s="149"/>
      <c r="X61" s="149"/>
      <c r="Y61" s="149"/>
      <c r="Z61" s="149"/>
      <c r="AA61" s="149"/>
      <c r="AB61" s="192"/>
      <c r="AC61" s="862"/>
      <c r="AD61" s="85"/>
    </row>
    <row r="62" spans="1:30" s="380" customFormat="1" x14ac:dyDescent="0.25">
      <c r="A62" s="399" t="s">
        <v>57</v>
      </c>
      <c r="B62" s="399" t="s">
        <v>58</v>
      </c>
      <c r="C62" s="171" t="s">
        <v>965</v>
      </c>
      <c r="D62" s="491"/>
      <c r="E62" s="334">
        <v>2</v>
      </c>
      <c r="F62" s="399">
        <v>1</v>
      </c>
      <c r="G62" s="399">
        <v>30</v>
      </c>
      <c r="H62" s="399"/>
      <c r="I62" s="716">
        <f>SUM(F62:H62)</f>
        <v>31</v>
      </c>
      <c r="J62" s="221" t="s">
        <v>1178</v>
      </c>
      <c r="K62" s="222" t="s">
        <v>1182</v>
      </c>
      <c r="L62" s="200"/>
      <c r="M62" s="200"/>
      <c r="N62" s="200"/>
      <c r="O62" s="200"/>
      <c r="P62" s="200"/>
      <c r="Q62" s="223"/>
      <c r="R62" s="483" t="s">
        <v>1178</v>
      </c>
      <c r="S62" s="200"/>
      <c r="T62" s="223"/>
      <c r="U62" s="148"/>
      <c r="V62" s="149"/>
      <c r="W62" s="149" t="s">
        <v>25</v>
      </c>
      <c r="X62" s="149"/>
      <c r="Y62" s="149"/>
      <c r="Z62" s="149"/>
      <c r="AA62" s="149"/>
      <c r="AB62" s="192"/>
      <c r="AC62" s="272" t="s">
        <v>179</v>
      </c>
      <c r="AD62" s="85"/>
    </row>
    <row r="63" spans="1:30" s="380" customFormat="1" x14ac:dyDescent="0.25">
      <c r="A63" s="399" t="s">
        <v>60</v>
      </c>
      <c r="B63" s="853" t="s">
        <v>889</v>
      </c>
      <c r="C63" s="171" t="s">
        <v>965</v>
      </c>
      <c r="D63" s="491"/>
      <c r="E63" s="736">
        <v>2</v>
      </c>
      <c r="F63" s="763"/>
      <c r="G63" s="763">
        <v>20</v>
      </c>
      <c r="H63" s="763"/>
      <c r="I63" s="738">
        <f t="shared" si="2"/>
        <v>20</v>
      </c>
      <c r="J63" s="278" t="s">
        <v>1092</v>
      </c>
      <c r="K63" s="156" t="s">
        <v>1092</v>
      </c>
      <c r="L63" s="158"/>
      <c r="M63" s="158"/>
      <c r="N63" s="158"/>
      <c r="O63" s="158"/>
      <c r="P63" s="158"/>
      <c r="Q63" s="717"/>
      <c r="R63" s="197" t="s">
        <v>951</v>
      </c>
      <c r="S63" s="188"/>
      <c r="T63" s="189"/>
      <c r="U63" s="148" t="s">
        <v>25</v>
      </c>
      <c r="V63" s="149"/>
      <c r="W63" s="149"/>
      <c r="X63" s="149"/>
      <c r="Y63" s="149"/>
      <c r="Z63" s="149"/>
      <c r="AA63" s="149"/>
      <c r="AB63" s="192"/>
      <c r="AC63" s="862" t="s">
        <v>59</v>
      </c>
      <c r="AD63" s="85"/>
    </row>
    <row r="64" spans="1:30" s="380" customFormat="1" ht="11" thickBot="1" x14ac:dyDescent="0.3">
      <c r="A64" s="399" t="s">
        <v>61</v>
      </c>
      <c r="B64" s="399" t="s">
        <v>62</v>
      </c>
      <c r="C64" s="171" t="s">
        <v>965</v>
      </c>
      <c r="D64" s="492"/>
      <c r="E64" s="741">
        <v>2</v>
      </c>
      <c r="F64" s="855"/>
      <c r="G64" s="855">
        <v>20</v>
      </c>
      <c r="H64" s="855"/>
      <c r="I64" s="743">
        <f t="shared" si="2"/>
        <v>20</v>
      </c>
      <c r="J64" s="150"/>
      <c r="K64" s="151"/>
      <c r="L64" s="151"/>
      <c r="M64" s="151"/>
      <c r="N64" s="151"/>
      <c r="O64" s="151"/>
      <c r="P64" s="151"/>
      <c r="Q64" s="213"/>
      <c r="R64" s="150"/>
      <c r="S64" s="151"/>
      <c r="T64" s="213"/>
      <c r="U64" s="150"/>
      <c r="V64" s="151"/>
      <c r="W64" s="151"/>
      <c r="X64" s="151"/>
      <c r="Y64" s="151"/>
      <c r="Z64" s="151"/>
      <c r="AA64" s="151"/>
      <c r="AB64" s="213"/>
      <c r="AC64" s="865"/>
      <c r="AD64" s="85"/>
    </row>
    <row r="65" spans="1:30" s="380" customFormat="1" ht="11" thickBot="1" x14ac:dyDescent="0.3">
      <c r="A65" s="572" t="s">
        <v>0</v>
      </c>
      <c r="B65" s="572"/>
      <c r="C65" s="572"/>
      <c r="D65" s="377"/>
      <c r="E65" s="744">
        <f>SUM(E54:E64)</f>
        <v>30</v>
      </c>
      <c r="F65" s="745">
        <f>SUM(F54:F64)</f>
        <v>67</v>
      </c>
      <c r="G65" s="745">
        <f>SUM(G54:G64)</f>
        <v>182</v>
      </c>
      <c r="H65" s="745">
        <f>SUM(H54:H64)</f>
        <v>62</v>
      </c>
      <c r="I65" s="746">
        <f>SUM(I54:I64)</f>
        <v>311</v>
      </c>
      <c r="J65" s="85"/>
      <c r="K65" s="85"/>
      <c r="L65" s="85"/>
      <c r="M65" s="85"/>
      <c r="N65" s="85"/>
      <c r="O65" s="85"/>
      <c r="P65" s="85"/>
      <c r="Q65" s="85"/>
      <c r="R65" s="85"/>
      <c r="S65" s="85"/>
      <c r="T65" s="85"/>
      <c r="U65" s="85"/>
      <c r="V65" s="85"/>
      <c r="W65" s="85"/>
      <c r="X65" s="85"/>
      <c r="Y65" s="85"/>
      <c r="Z65" s="85"/>
      <c r="AA65" s="85"/>
      <c r="AB65" s="85"/>
      <c r="AC65" s="662"/>
      <c r="AD65" s="85"/>
    </row>
    <row r="66" spans="1:30" s="380" customFormat="1" x14ac:dyDescent="0.25">
      <c r="A66" s="572"/>
      <c r="B66" s="572"/>
      <c r="C66" s="572"/>
      <c r="D66" s="377"/>
      <c r="E66" s="572"/>
      <c r="F66" s="592"/>
      <c r="G66" s="592"/>
      <c r="H66" s="648"/>
      <c r="I66" s="592"/>
      <c r="J66" s="85"/>
      <c r="K66" s="85"/>
      <c r="L66" s="85"/>
      <c r="M66" s="85"/>
      <c r="N66" s="85"/>
      <c r="O66" s="85"/>
      <c r="P66" s="85"/>
      <c r="Q66" s="85"/>
      <c r="R66" s="85"/>
      <c r="S66" s="85"/>
      <c r="T66" s="85"/>
      <c r="U66" s="85"/>
      <c r="V66" s="85"/>
      <c r="W66" s="85"/>
      <c r="X66" s="85"/>
      <c r="Y66" s="85"/>
      <c r="Z66" s="85"/>
      <c r="AA66" s="85"/>
      <c r="AB66" s="85"/>
      <c r="AC66" s="662"/>
      <c r="AD66" s="85"/>
    </row>
    <row r="67" spans="1:30" s="380" customFormat="1" ht="11" thickBot="1" x14ac:dyDescent="0.3">
      <c r="A67" s="170"/>
      <c r="B67" s="170"/>
      <c r="C67" s="170"/>
      <c r="D67" s="362"/>
      <c r="E67" s="572"/>
      <c r="F67" s="572"/>
      <c r="G67" s="572"/>
      <c r="H67" s="572"/>
      <c r="I67" s="572"/>
      <c r="J67" s="85"/>
      <c r="K67" s="85"/>
      <c r="L67" s="85"/>
      <c r="M67" s="85"/>
      <c r="N67" s="85"/>
      <c r="O67" s="85"/>
      <c r="P67" s="85"/>
      <c r="Q67" s="85"/>
      <c r="R67" s="85"/>
      <c r="S67" s="85"/>
      <c r="T67" s="85"/>
      <c r="U67" s="85"/>
      <c r="V67" s="85"/>
      <c r="W67" s="85"/>
      <c r="X67" s="85"/>
      <c r="Y67" s="85"/>
      <c r="Z67" s="85"/>
      <c r="AA67" s="85"/>
      <c r="AB67" s="85"/>
      <c r="AC67" s="662"/>
      <c r="AD67" s="85"/>
    </row>
    <row r="68" spans="1:30" s="380" customFormat="1" ht="21.5" thickBot="1" x14ac:dyDescent="0.3">
      <c r="A68" s="565"/>
      <c r="B68" s="572" t="s">
        <v>63</v>
      </c>
      <c r="C68" s="565"/>
      <c r="D68" s="174" t="s">
        <v>1010</v>
      </c>
      <c r="E68" s="331" t="s">
        <v>1</v>
      </c>
      <c r="F68" s="332" t="s">
        <v>2</v>
      </c>
      <c r="G68" s="332" t="s">
        <v>3</v>
      </c>
      <c r="H68" s="332" t="s">
        <v>4</v>
      </c>
      <c r="I68" s="333" t="s">
        <v>5</v>
      </c>
      <c r="J68" s="1" t="s">
        <v>895</v>
      </c>
      <c r="K68" s="250" t="s">
        <v>896</v>
      </c>
      <c r="L68" s="250" t="s">
        <v>897</v>
      </c>
      <c r="M68" s="250" t="s">
        <v>898</v>
      </c>
      <c r="N68" s="250" t="s">
        <v>899</v>
      </c>
      <c r="O68" s="250" t="s">
        <v>900</v>
      </c>
      <c r="P68" s="250" t="s">
        <v>901</v>
      </c>
      <c r="Q68" s="250" t="s">
        <v>902</v>
      </c>
      <c r="R68" s="250" t="s">
        <v>903</v>
      </c>
      <c r="S68" s="250" t="s">
        <v>904</v>
      </c>
      <c r="T68" s="250" t="s">
        <v>905</v>
      </c>
      <c r="U68" s="152" t="s">
        <v>906</v>
      </c>
      <c r="V68" s="153" t="s">
        <v>907</v>
      </c>
      <c r="W68" s="153" t="s">
        <v>908</v>
      </c>
      <c r="X68" s="153" t="s">
        <v>909</v>
      </c>
      <c r="Y68" s="153" t="s">
        <v>910</v>
      </c>
      <c r="Z68" s="153" t="s">
        <v>911</v>
      </c>
      <c r="AA68" s="153" t="s">
        <v>912</v>
      </c>
      <c r="AB68" s="154" t="s">
        <v>913</v>
      </c>
      <c r="AC68" s="836" t="s">
        <v>1013</v>
      </c>
      <c r="AD68" s="85"/>
    </row>
    <row r="69" spans="1:30" s="380" customFormat="1" x14ac:dyDescent="0.25">
      <c r="A69" s="399" t="s">
        <v>555</v>
      </c>
      <c r="B69" s="853" t="s">
        <v>819</v>
      </c>
      <c r="C69" s="171" t="s">
        <v>963</v>
      </c>
      <c r="D69" s="490"/>
      <c r="E69" s="750">
        <v>3</v>
      </c>
      <c r="F69" s="766">
        <v>6</v>
      </c>
      <c r="G69" s="766">
        <v>12</v>
      </c>
      <c r="H69" s="766">
        <v>12</v>
      </c>
      <c r="I69" s="753">
        <f>SUM(F69:H69)</f>
        <v>30</v>
      </c>
      <c r="J69" s="505" t="s">
        <v>924</v>
      </c>
      <c r="K69" s="506"/>
      <c r="L69" s="506"/>
      <c r="M69" s="506"/>
      <c r="N69" s="507" t="s">
        <v>922</v>
      </c>
      <c r="O69" s="506"/>
      <c r="P69" s="506"/>
      <c r="Q69" s="508" t="s">
        <v>1001</v>
      </c>
      <c r="R69" s="509" t="s">
        <v>952</v>
      </c>
      <c r="S69" s="496"/>
      <c r="T69" s="499"/>
      <c r="U69" s="206" t="s">
        <v>25</v>
      </c>
      <c r="V69" s="182"/>
      <c r="W69" s="182"/>
      <c r="X69" s="182"/>
      <c r="Y69" s="182" t="s">
        <v>25</v>
      </c>
      <c r="Z69" s="182" t="s">
        <v>25</v>
      </c>
      <c r="AA69" s="182" t="s">
        <v>25</v>
      </c>
      <c r="AB69" s="183" t="s">
        <v>25</v>
      </c>
      <c r="AC69" s="861" t="s">
        <v>556</v>
      </c>
      <c r="AD69" s="85"/>
    </row>
    <row r="70" spans="1:30" s="380" customFormat="1" x14ac:dyDescent="0.25">
      <c r="A70" s="399" t="s">
        <v>559</v>
      </c>
      <c r="B70" s="853" t="s">
        <v>653</v>
      </c>
      <c r="C70" s="171" t="s">
        <v>963</v>
      </c>
      <c r="D70" s="491"/>
      <c r="E70" s="736">
        <v>3</v>
      </c>
      <c r="F70" s="737">
        <v>8</v>
      </c>
      <c r="G70" s="737">
        <v>10</v>
      </c>
      <c r="H70" s="737">
        <v>12</v>
      </c>
      <c r="I70" s="738">
        <f t="shared" ref="I70:I87" si="3">SUM(F70:H70)</f>
        <v>30</v>
      </c>
      <c r="J70" s="510" t="s">
        <v>924</v>
      </c>
      <c r="K70" s="511"/>
      <c r="L70" s="511"/>
      <c r="M70" s="511"/>
      <c r="N70" s="512" t="s">
        <v>922</v>
      </c>
      <c r="O70" s="511"/>
      <c r="P70" s="511"/>
      <c r="Q70" s="513" t="s">
        <v>1001</v>
      </c>
      <c r="R70" s="514" t="s">
        <v>952</v>
      </c>
      <c r="S70" s="501"/>
      <c r="T70" s="504"/>
      <c r="U70" s="515" t="s">
        <v>25</v>
      </c>
      <c r="V70" s="516"/>
      <c r="W70" s="516"/>
      <c r="X70" s="516"/>
      <c r="Y70" s="516" t="s">
        <v>25</v>
      </c>
      <c r="Z70" s="516" t="s">
        <v>25</v>
      </c>
      <c r="AA70" s="516" t="s">
        <v>25</v>
      </c>
      <c r="AB70" s="192" t="s">
        <v>25</v>
      </c>
      <c r="AC70" s="862" t="s">
        <v>557</v>
      </c>
      <c r="AD70" s="85"/>
    </row>
    <row r="71" spans="1:30" s="380" customFormat="1" x14ac:dyDescent="0.25">
      <c r="A71" s="399" t="s">
        <v>561</v>
      </c>
      <c r="B71" s="853" t="s">
        <v>654</v>
      </c>
      <c r="C71" s="171" t="s">
        <v>964</v>
      </c>
      <c r="D71" s="491"/>
      <c r="E71" s="736">
        <v>3</v>
      </c>
      <c r="F71" s="737">
        <v>6</v>
      </c>
      <c r="G71" s="737">
        <v>6</v>
      </c>
      <c r="H71" s="737">
        <v>18</v>
      </c>
      <c r="I71" s="738">
        <f t="shared" si="3"/>
        <v>30</v>
      </c>
      <c r="J71" s="510" t="s">
        <v>924</v>
      </c>
      <c r="K71" s="511"/>
      <c r="L71" s="511"/>
      <c r="M71" s="511"/>
      <c r="N71" s="512" t="s">
        <v>922</v>
      </c>
      <c r="O71" s="511"/>
      <c r="P71" s="511"/>
      <c r="Q71" s="513" t="s">
        <v>1001</v>
      </c>
      <c r="R71" s="514" t="s">
        <v>952</v>
      </c>
      <c r="S71" s="501"/>
      <c r="T71" s="504"/>
      <c r="U71" s="515" t="s">
        <v>25</v>
      </c>
      <c r="V71" s="516"/>
      <c r="W71" s="516"/>
      <c r="X71" s="516"/>
      <c r="Y71" s="516" t="s">
        <v>25</v>
      </c>
      <c r="Z71" s="516" t="s">
        <v>25</v>
      </c>
      <c r="AA71" s="516" t="s">
        <v>25</v>
      </c>
      <c r="AB71" s="192" t="s">
        <v>25</v>
      </c>
      <c r="AC71" s="862" t="s">
        <v>558</v>
      </c>
      <c r="AD71" s="85"/>
    </row>
    <row r="72" spans="1:30" s="380" customFormat="1" x14ac:dyDescent="0.25">
      <c r="A72" s="399" t="s">
        <v>562</v>
      </c>
      <c r="B72" s="853" t="s">
        <v>655</v>
      </c>
      <c r="C72" s="171" t="s">
        <v>964</v>
      </c>
      <c r="D72" s="491"/>
      <c r="E72" s="736">
        <v>3</v>
      </c>
      <c r="F72" s="737">
        <v>10</v>
      </c>
      <c r="G72" s="737">
        <v>20</v>
      </c>
      <c r="H72" s="737">
        <v>0</v>
      </c>
      <c r="I72" s="738">
        <f t="shared" si="3"/>
        <v>30</v>
      </c>
      <c r="J72" s="510" t="s">
        <v>924</v>
      </c>
      <c r="K72" s="512" t="s">
        <v>924</v>
      </c>
      <c r="L72" s="511"/>
      <c r="M72" s="511"/>
      <c r="N72" s="512" t="s">
        <v>986</v>
      </c>
      <c r="O72" s="511"/>
      <c r="P72" s="511"/>
      <c r="Q72" s="517"/>
      <c r="R72" s="514" t="s">
        <v>914</v>
      </c>
      <c r="S72" s="501"/>
      <c r="T72" s="504"/>
      <c r="U72" s="515"/>
      <c r="V72" s="516"/>
      <c r="W72" s="516"/>
      <c r="X72" s="516"/>
      <c r="Y72" s="516"/>
      <c r="Z72" s="516" t="s">
        <v>25</v>
      </c>
      <c r="AA72" s="516" t="s">
        <v>25</v>
      </c>
      <c r="AB72" s="192" t="s">
        <v>25</v>
      </c>
      <c r="AC72" s="862" t="s">
        <v>560</v>
      </c>
      <c r="AD72" s="85"/>
    </row>
    <row r="73" spans="1:30" s="380" customFormat="1" x14ac:dyDescent="0.25">
      <c r="A73" s="399" t="s">
        <v>565</v>
      </c>
      <c r="B73" s="853" t="s">
        <v>656</v>
      </c>
      <c r="C73" s="171" t="s">
        <v>964</v>
      </c>
      <c r="D73" s="491"/>
      <c r="E73" s="736">
        <v>3</v>
      </c>
      <c r="F73" s="737">
        <v>4</v>
      </c>
      <c r="G73" s="737">
        <v>14</v>
      </c>
      <c r="H73" s="737">
        <v>12</v>
      </c>
      <c r="I73" s="738">
        <f t="shared" si="3"/>
        <v>30</v>
      </c>
      <c r="J73" s="510" t="s">
        <v>924</v>
      </c>
      <c r="K73" s="511"/>
      <c r="L73" s="511"/>
      <c r="M73" s="511"/>
      <c r="N73" s="512" t="s">
        <v>922</v>
      </c>
      <c r="O73" s="511"/>
      <c r="P73" s="511"/>
      <c r="Q73" s="513" t="s">
        <v>1001</v>
      </c>
      <c r="R73" s="514" t="s">
        <v>952</v>
      </c>
      <c r="S73" s="501"/>
      <c r="T73" s="504"/>
      <c r="U73" s="515" t="s">
        <v>25</v>
      </c>
      <c r="V73" s="516"/>
      <c r="W73" s="516"/>
      <c r="X73" s="516"/>
      <c r="Y73" s="516" t="s">
        <v>25</v>
      </c>
      <c r="Z73" s="516" t="s">
        <v>25</v>
      </c>
      <c r="AA73" s="516" t="s">
        <v>25</v>
      </c>
      <c r="AB73" s="192" t="s">
        <v>25</v>
      </c>
      <c r="AC73" s="862" t="s">
        <v>560</v>
      </c>
      <c r="AD73" s="85"/>
    </row>
    <row r="74" spans="1:30" s="380" customFormat="1" x14ac:dyDescent="0.25">
      <c r="A74" s="399"/>
      <c r="B74" s="854" t="s">
        <v>49</v>
      </c>
      <c r="C74" s="171"/>
      <c r="D74" s="491"/>
      <c r="E74" s="736"/>
      <c r="F74" s="737"/>
      <c r="G74" s="737"/>
      <c r="H74" s="737"/>
      <c r="I74" s="738"/>
      <c r="J74" s="221"/>
      <c r="K74" s="200"/>
      <c r="L74" s="200"/>
      <c r="M74" s="200"/>
      <c r="N74" s="200"/>
      <c r="O74" s="200"/>
      <c r="P74" s="200"/>
      <c r="Q74" s="223"/>
      <c r="R74" s="191"/>
      <c r="S74" s="516"/>
      <c r="T74" s="192"/>
      <c r="U74" s="515"/>
      <c r="V74" s="516"/>
      <c r="W74" s="516"/>
      <c r="X74" s="516"/>
      <c r="Y74" s="516"/>
      <c r="Z74" s="516"/>
      <c r="AA74" s="516"/>
      <c r="AB74" s="192"/>
      <c r="AC74" s="862"/>
      <c r="AD74" s="85"/>
    </row>
    <row r="75" spans="1:30" s="380" customFormat="1" x14ac:dyDescent="0.25">
      <c r="A75" s="399"/>
      <c r="B75" s="854" t="s">
        <v>563</v>
      </c>
      <c r="C75" s="171"/>
      <c r="D75" s="491"/>
      <c r="E75" s="736"/>
      <c r="F75" s="737"/>
      <c r="G75" s="737"/>
      <c r="H75" s="737"/>
      <c r="I75" s="738"/>
      <c r="J75" s="221"/>
      <c r="K75" s="200"/>
      <c r="L75" s="200"/>
      <c r="M75" s="200"/>
      <c r="N75" s="200"/>
      <c r="O75" s="200"/>
      <c r="P75" s="200"/>
      <c r="Q75" s="223"/>
      <c r="R75" s="191"/>
      <c r="S75" s="516"/>
      <c r="T75" s="192"/>
      <c r="U75" s="515"/>
      <c r="V75" s="516"/>
      <c r="W75" s="516"/>
      <c r="X75" s="516"/>
      <c r="Y75" s="516"/>
      <c r="Z75" s="516"/>
      <c r="AA75" s="516"/>
      <c r="AB75" s="192"/>
      <c r="AC75" s="862"/>
      <c r="AD75" s="85"/>
    </row>
    <row r="76" spans="1:30" s="380" customFormat="1" x14ac:dyDescent="0.25">
      <c r="A76" s="399" t="s">
        <v>568</v>
      </c>
      <c r="B76" s="853" t="s">
        <v>566</v>
      </c>
      <c r="C76" s="171" t="s">
        <v>963</v>
      </c>
      <c r="D76" s="491"/>
      <c r="E76" s="736">
        <v>6</v>
      </c>
      <c r="F76" s="737">
        <v>14</v>
      </c>
      <c r="G76" s="737">
        <v>26</v>
      </c>
      <c r="H76" s="737">
        <v>20</v>
      </c>
      <c r="I76" s="738">
        <f t="shared" si="3"/>
        <v>60</v>
      </c>
      <c r="J76" s="271" t="s">
        <v>961</v>
      </c>
      <c r="K76" s="222" t="s">
        <v>961</v>
      </c>
      <c r="L76" s="200"/>
      <c r="M76" s="222"/>
      <c r="N76" s="222" t="s">
        <v>926</v>
      </c>
      <c r="O76" s="222" t="s">
        <v>926</v>
      </c>
      <c r="P76" s="200"/>
      <c r="Q76" s="518" t="s">
        <v>962</v>
      </c>
      <c r="R76" s="340" t="s">
        <v>954</v>
      </c>
      <c r="S76" s="516"/>
      <c r="T76" s="519"/>
      <c r="U76" s="515" t="s">
        <v>25</v>
      </c>
      <c r="V76" s="516"/>
      <c r="W76" s="516"/>
      <c r="X76" s="516"/>
      <c r="Y76" s="516" t="s">
        <v>25</v>
      </c>
      <c r="Z76" s="516" t="s">
        <v>25</v>
      </c>
      <c r="AA76" s="516" t="s">
        <v>25</v>
      </c>
      <c r="AB76" s="192" t="s">
        <v>25</v>
      </c>
      <c r="AC76" s="862" t="s">
        <v>564</v>
      </c>
      <c r="AD76" s="85"/>
    </row>
    <row r="77" spans="1:30" s="380" customFormat="1" x14ac:dyDescent="0.25">
      <c r="A77" s="399" t="s">
        <v>571</v>
      </c>
      <c r="B77" s="853" t="s">
        <v>569</v>
      </c>
      <c r="C77" s="171" t="s">
        <v>963</v>
      </c>
      <c r="D77" s="491"/>
      <c r="E77" s="736">
        <v>3</v>
      </c>
      <c r="F77" s="737">
        <v>6</v>
      </c>
      <c r="G77" s="737">
        <v>12</v>
      </c>
      <c r="H77" s="737">
        <v>12</v>
      </c>
      <c r="I77" s="738">
        <f t="shared" si="3"/>
        <v>30</v>
      </c>
      <c r="J77" s="510" t="s">
        <v>924</v>
      </c>
      <c r="K77" s="511"/>
      <c r="L77" s="511"/>
      <c r="M77" s="511"/>
      <c r="N77" s="512" t="s">
        <v>922</v>
      </c>
      <c r="O77" s="200"/>
      <c r="P77" s="200"/>
      <c r="Q77" s="518" t="s">
        <v>1001</v>
      </c>
      <c r="R77" s="340" t="s">
        <v>952</v>
      </c>
      <c r="S77" s="516"/>
      <c r="T77" s="192"/>
      <c r="U77" s="515" t="s">
        <v>25</v>
      </c>
      <c r="V77" s="516"/>
      <c r="W77" s="516"/>
      <c r="X77" s="516"/>
      <c r="Y77" s="516" t="s">
        <v>25</v>
      </c>
      <c r="Z77" s="516" t="s">
        <v>25</v>
      </c>
      <c r="AA77" s="516" t="s">
        <v>25</v>
      </c>
      <c r="AB77" s="192" t="s">
        <v>25</v>
      </c>
      <c r="AC77" s="862" t="s">
        <v>567</v>
      </c>
      <c r="AD77" s="85"/>
    </row>
    <row r="78" spans="1:30" s="380" customFormat="1" x14ac:dyDescent="0.25">
      <c r="A78" s="399" t="s">
        <v>0</v>
      </c>
      <c r="B78" s="854" t="s">
        <v>570</v>
      </c>
      <c r="C78" s="783"/>
      <c r="D78" s="520"/>
      <c r="E78" s="856"/>
      <c r="F78" s="857"/>
      <c r="G78" s="857"/>
      <c r="H78" s="857"/>
      <c r="I78" s="858"/>
      <c r="J78" s="868"/>
      <c r="K78" s="523"/>
      <c r="L78" s="523"/>
      <c r="M78" s="523"/>
      <c r="N78" s="523"/>
      <c r="O78" s="523"/>
      <c r="P78" s="523"/>
      <c r="Q78" s="536"/>
      <c r="R78" s="869"/>
      <c r="S78" s="526"/>
      <c r="T78" s="354"/>
      <c r="U78" s="528"/>
      <c r="V78" s="526"/>
      <c r="W78" s="526"/>
      <c r="X78" s="526"/>
      <c r="Y78" s="526"/>
      <c r="Z78" s="526"/>
      <c r="AA78" s="526"/>
      <c r="AB78" s="354"/>
      <c r="AC78" s="866"/>
      <c r="AD78" s="85"/>
    </row>
    <row r="79" spans="1:30" s="380" customFormat="1" x14ac:dyDescent="0.25">
      <c r="A79" s="399" t="s">
        <v>572</v>
      </c>
      <c r="B79" s="853" t="s">
        <v>657</v>
      </c>
      <c r="C79" s="783" t="s">
        <v>963</v>
      </c>
      <c r="D79" s="520" t="s">
        <v>25</v>
      </c>
      <c r="E79" s="856">
        <v>6</v>
      </c>
      <c r="F79" s="857">
        <v>14</v>
      </c>
      <c r="G79" s="857">
        <v>26</v>
      </c>
      <c r="H79" s="857">
        <v>20</v>
      </c>
      <c r="I79" s="858">
        <f t="shared" si="3"/>
        <v>60</v>
      </c>
      <c r="J79" s="521" t="s">
        <v>961</v>
      </c>
      <c r="K79" s="522" t="s">
        <v>961</v>
      </c>
      <c r="L79" s="523"/>
      <c r="M79" s="522" t="s">
        <v>924</v>
      </c>
      <c r="N79" s="522" t="s">
        <v>923</v>
      </c>
      <c r="O79" s="523"/>
      <c r="P79" s="523"/>
      <c r="Q79" s="524" t="s">
        <v>957</v>
      </c>
      <c r="R79" s="525" t="s">
        <v>958</v>
      </c>
      <c r="S79" s="526"/>
      <c r="T79" s="527"/>
      <c r="U79" s="528" t="s">
        <v>25</v>
      </c>
      <c r="V79" s="526"/>
      <c r="W79" s="526"/>
      <c r="X79" s="526"/>
      <c r="Y79" s="526" t="s">
        <v>25</v>
      </c>
      <c r="Z79" s="526" t="s">
        <v>25</v>
      </c>
      <c r="AA79" s="526" t="s">
        <v>25</v>
      </c>
      <c r="AB79" s="354" t="s">
        <v>25</v>
      </c>
      <c r="AC79" s="866"/>
      <c r="AD79" s="85"/>
    </row>
    <row r="80" spans="1:30" s="380" customFormat="1" x14ac:dyDescent="0.25">
      <c r="A80" s="399" t="s">
        <v>629</v>
      </c>
      <c r="B80" s="853" t="s">
        <v>573</v>
      </c>
      <c r="C80" s="783" t="s">
        <v>963</v>
      </c>
      <c r="D80" s="520" t="s">
        <v>25</v>
      </c>
      <c r="E80" s="856">
        <v>3</v>
      </c>
      <c r="F80" s="857">
        <v>6</v>
      </c>
      <c r="G80" s="857">
        <v>12</v>
      </c>
      <c r="H80" s="857">
        <v>12</v>
      </c>
      <c r="I80" s="858">
        <f t="shared" si="3"/>
        <v>30</v>
      </c>
      <c r="J80" s="529" t="s">
        <v>924</v>
      </c>
      <c r="K80" s="530"/>
      <c r="L80" s="530"/>
      <c r="M80" s="530"/>
      <c r="N80" s="531" t="s">
        <v>922</v>
      </c>
      <c r="O80" s="523"/>
      <c r="P80" s="523"/>
      <c r="Q80" s="524" t="s">
        <v>1001</v>
      </c>
      <c r="R80" s="525" t="s">
        <v>952</v>
      </c>
      <c r="S80" s="526"/>
      <c r="T80" s="354"/>
      <c r="U80" s="528" t="s">
        <v>25</v>
      </c>
      <c r="V80" s="526"/>
      <c r="W80" s="526"/>
      <c r="X80" s="526"/>
      <c r="Y80" s="526" t="s">
        <v>25</v>
      </c>
      <c r="Z80" s="526" t="s">
        <v>25</v>
      </c>
      <c r="AA80" s="526" t="s">
        <v>25</v>
      </c>
      <c r="AB80" s="354" t="s">
        <v>25</v>
      </c>
      <c r="AC80" s="866"/>
      <c r="AD80" s="85"/>
    </row>
    <row r="81" spans="1:30" s="380" customFormat="1" x14ac:dyDescent="0.25">
      <c r="A81" s="93"/>
      <c r="B81" s="859" t="s">
        <v>1095</v>
      </c>
      <c r="C81" s="342"/>
      <c r="D81" s="493"/>
      <c r="E81" s="736"/>
      <c r="F81" s="737"/>
      <c r="G81" s="737"/>
      <c r="H81" s="737"/>
      <c r="I81" s="738"/>
      <c r="J81" s="271"/>
      <c r="K81" s="200"/>
      <c r="L81" s="200"/>
      <c r="M81" s="222"/>
      <c r="N81" s="222"/>
      <c r="O81" s="200"/>
      <c r="P81" s="200"/>
      <c r="Q81" s="518"/>
      <c r="R81" s="340"/>
      <c r="S81" s="200"/>
      <c r="T81" s="223"/>
      <c r="U81" s="191"/>
      <c r="V81" s="200"/>
      <c r="W81" s="200"/>
      <c r="X81" s="200"/>
      <c r="Y81" s="200"/>
      <c r="Z81" s="200"/>
      <c r="AA81" s="200"/>
      <c r="AB81" s="223"/>
      <c r="AC81" s="867"/>
      <c r="AD81" s="85"/>
    </row>
    <row r="82" spans="1:30" s="380" customFormat="1" x14ac:dyDescent="0.25">
      <c r="A82" s="399" t="s">
        <v>568</v>
      </c>
      <c r="B82" s="853" t="s">
        <v>566</v>
      </c>
      <c r="C82" s="171" t="s">
        <v>963</v>
      </c>
      <c r="D82" s="491"/>
      <c r="E82" s="736">
        <v>6</v>
      </c>
      <c r="F82" s="737">
        <v>14</v>
      </c>
      <c r="G82" s="737">
        <v>26</v>
      </c>
      <c r="H82" s="737">
        <v>20</v>
      </c>
      <c r="I82" s="738">
        <f t="shared" ref="I82:I83" si="4">SUM(F82:H82)</f>
        <v>60</v>
      </c>
      <c r="J82" s="271" t="s">
        <v>961</v>
      </c>
      <c r="K82" s="222" t="s">
        <v>961</v>
      </c>
      <c r="L82" s="200"/>
      <c r="M82" s="222"/>
      <c r="N82" s="222" t="s">
        <v>926</v>
      </c>
      <c r="O82" s="222" t="s">
        <v>926</v>
      </c>
      <c r="P82" s="200"/>
      <c r="Q82" s="518" t="s">
        <v>962</v>
      </c>
      <c r="R82" s="340" t="s">
        <v>954</v>
      </c>
      <c r="S82" s="516"/>
      <c r="T82" s="519"/>
      <c r="U82" s="191"/>
      <c r="V82" s="200"/>
      <c r="W82" s="200"/>
      <c r="X82" s="200"/>
      <c r="Y82" s="200"/>
      <c r="Z82" s="200"/>
      <c r="AA82" s="200"/>
      <c r="AB82" s="223"/>
      <c r="AC82" s="867"/>
      <c r="AD82" s="85"/>
    </row>
    <row r="83" spans="1:30" s="380" customFormat="1" ht="13" x14ac:dyDescent="0.25">
      <c r="A83" s="93" t="s">
        <v>1097</v>
      </c>
      <c r="B83" s="853" t="s">
        <v>1096</v>
      </c>
      <c r="C83" s="342" t="s">
        <v>964</v>
      </c>
      <c r="D83" s="493"/>
      <c r="E83" s="736">
        <v>3</v>
      </c>
      <c r="F83" s="737">
        <v>10</v>
      </c>
      <c r="G83" s="737">
        <v>14</v>
      </c>
      <c r="H83" s="737">
        <v>6</v>
      </c>
      <c r="I83" s="738">
        <f t="shared" si="4"/>
        <v>30</v>
      </c>
      <c r="J83" s="510" t="s">
        <v>924</v>
      </c>
      <c r="K83" s="511"/>
      <c r="L83" s="511"/>
      <c r="M83" s="511"/>
      <c r="N83" s="512" t="s">
        <v>950</v>
      </c>
      <c r="O83" s="870"/>
      <c r="P83" s="511"/>
      <c r="Q83" s="513" t="s">
        <v>938</v>
      </c>
      <c r="R83" s="514" t="s">
        <v>926</v>
      </c>
      <c r="S83" s="200"/>
      <c r="T83" s="223"/>
      <c r="U83" s="191"/>
      <c r="V83" s="200"/>
      <c r="W83" s="200"/>
      <c r="X83" s="200"/>
      <c r="Y83" s="200"/>
      <c r="Z83" s="200"/>
      <c r="AA83" s="200"/>
      <c r="AB83" s="223"/>
      <c r="AC83" s="867"/>
      <c r="AD83" s="85"/>
    </row>
    <row r="84" spans="1:30" s="380" customFormat="1" x14ac:dyDescent="0.25">
      <c r="A84" s="560" t="s">
        <v>78</v>
      </c>
      <c r="B84" s="854" t="s">
        <v>13</v>
      </c>
      <c r="C84" s="171"/>
      <c r="D84" s="491"/>
      <c r="E84" s="736" t="s">
        <v>0</v>
      </c>
      <c r="F84" s="763"/>
      <c r="G84" s="763"/>
      <c r="H84" s="763"/>
      <c r="I84" s="738"/>
      <c r="J84" s="221"/>
      <c r="K84" s="200"/>
      <c r="L84" s="200"/>
      <c r="M84" s="200"/>
      <c r="N84" s="200"/>
      <c r="O84" s="200"/>
      <c r="P84" s="200"/>
      <c r="Q84" s="223"/>
      <c r="R84" s="191"/>
      <c r="S84" s="516"/>
      <c r="T84" s="192"/>
      <c r="U84" s="515"/>
      <c r="V84" s="516"/>
      <c r="W84" s="516"/>
      <c r="X84" s="516"/>
      <c r="Y84" s="516"/>
      <c r="Z84" s="516"/>
      <c r="AA84" s="516"/>
      <c r="AB84" s="192"/>
      <c r="AC84" s="862"/>
      <c r="AD84" s="85"/>
    </row>
    <row r="85" spans="1:30" s="380" customFormat="1" x14ac:dyDescent="0.25">
      <c r="A85" s="399" t="s">
        <v>79</v>
      </c>
      <c r="B85" s="399" t="s">
        <v>80</v>
      </c>
      <c r="C85" s="171" t="s">
        <v>965</v>
      </c>
      <c r="D85" s="491"/>
      <c r="E85" s="334">
        <v>2</v>
      </c>
      <c r="F85" s="399">
        <v>1</v>
      </c>
      <c r="G85" s="399">
        <v>30</v>
      </c>
      <c r="H85" s="399"/>
      <c r="I85" s="838">
        <f t="shared" si="3"/>
        <v>31</v>
      </c>
      <c r="J85" s="221" t="s">
        <v>1178</v>
      </c>
      <c r="K85" s="222" t="s">
        <v>1179</v>
      </c>
      <c r="L85" s="222" t="s">
        <v>1180</v>
      </c>
      <c r="M85" s="188"/>
      <c r="N85" s="188"/>
      <c r="O85" s="188"/>
      <c r="P85" s="200" t="s">
        <v>1181</v>
      </c>
      <c r="Q85" s="189"/>
      <c r="R85" s="483" t="s">
        <v>1178</v>
      </c>
      <c r="S85" s="188" t="s">
        <v>0</v>
      </c>
      <c r="T85" s="189"/>
      <c r="U85" s="515"/>
      <c r="V85" s="516"/>
      <c r="W85" s="516" t="s">
        <v>25</v>
      </c>
      <c r="X85" s="516"/>
      <c r="Y85" s="516"/>
      <c r="Z85" s="516"/>
      <c r="AA85" s="516"/>
      <c r="AB85" s="192"/>
      <c r="AC85" s="272" t="s">
        <v>198</v>
      </c>
      <c r="AD85" s="85"/>
    </row>
    <row r="86" spans="1:30" s="380" customFormat="1" x14ac:dyDescent="0.25">
      <c r="A86" s="399" t="s">
        <v>81</v>
      </c>
      <c r="B86" s="399" t="s">
        <v>62</v>
      </c>
      <c r="C86" s="171" t="s">
        <v>965</v>
      </c>
      <c r="D86" s="491"/>
      <c r="E86" s="736">
        <v>2</v>
      </c>
      <c r="F86" s="763"/>
      <c r="G86" s="763">
        <v>20</v>
      </c>
      <c r="H86" s="763"/>
      <c r="I86" s="738">
        <f t="shared" si="3"/>
        <v>20</v>
      </c>
      <c r="J86" s="221"/>
      <c r="K86" s="200"/>
      <c r="L86" s="200"/>
      <c r="M86" s="200"/>
      <c r="N86" s="200"/>
      <c r="O86" s="200"/>
      <c r="P86" s="200"/>
      <c r="Q86" s="223"/>
      <c r="R86" s="191"/>
      <c r="S86" s="516"/>
      <c r="T86" s="192"/>
      <c r="U86" s="515"/>
      <c r="V86" s="516"/>
      <c r="W86" s="516"/>
      <c r="X86" s="516"/>
      <c r="Y86" s="516"/>
      <c r="Z86" s="516"/>
      <c r="AA86" s="516"/>
      <c r="AB86" s="192"/>
      <c r="AC86" s="862"/>
      <c r="AD86" s="85"/>
    </row>
    <row r="87" spans="1:30" s="380" customFormat="1" ht="11" thickBot="1" x14ac:dyDescent="0.3">
      <c r="A87" s="399" t="s">
        <v>82</v>
      </c>
      <c r="B87" s="853" t="s">
        <v>201</v>
      </c>
      <c r="C87" s="171" t="s">
        <v>965</v>
      </c>
      <c r="D87" s="492"/>
      <c r="E87" s="741">
        <v>2</v>
      </c>
      <c r="F87" s="855"/>
      <c r="G87" s="855">
        <v>20</v>
      </c>
      <c r="H87" s="855"/>
      <c r="I87" s="743">
        <f t="shared" si="3"/>
        <v>20</v>
      </c>
      <c r="J87" s="201" t="s">
        <v>1110</v>
      </c>
      <c r="K87" s="237"/>
      <c r="L87" s="238" t="s">
        <v>924</v>
      </c>
      <c r="M87" s="237"/>
      <c r="N87" s="237"/>
      <c r="O87" s="237"/>
      <c r="P87" s="238" t="s">
        <v>1088</v>
      </c>
      <c r="Q87" s="374"/>
      <c r="R87" s="454" t="s">
        <v>951</v>
      </c>
      <c r="S87" s="379"/>
      <c r="T87" s="539"/>
      <c r="U87" s="538"/>
      <c r="V87" s="379"/>
      <c r="W87" s="379"/>
      <c r="X87" s="379"/>
      <c r="Y87" s="379"/>
      <c r="Z87" s="379"/>
      <c r="AA87" s="379"/>
      <c r="AB87" s="539"/>
      <c r="AC87" s="863"/>
      <c r="AD87" s="85"/>
    </row>
    <row r="88" spans="1:30" s="380" customFormat="1" ht="11" thickBot="1" x14ac:dyDescent="0.3">
      <c r="A88" s="572" t="s">
        <v>0</v>
      </c>
      <c r="B88" s="572"/>
      <c r="C88" s="572"/>
      <c r="D88" s="377"/>
      <c r="E88" s="744">
        <f>SUM(E69:E77,E85:E87)</f>
        <v>30</v>
      </c>
      <c r="F88" s="745">
        <f>SUM(F69:F77,F85:F87)</f>
        <v>55</v>
      </c>
      <c r="G88" s="745">
        <f>SUM(G69:G77,G85:G87)</f>
        <v>170</v>
      </c>
      <c r="H88" s="745">
        <f>SUM(H69:H77,H85:H87)</f>
        <v>86</v>
      </c>
      <c r="I88" s="746">
        <f>SUM(I69:I77,I85:I87)</f>
        <v>311</v>
      </c>
      <c r="J88" s="85"/>
      <c r="K88" s="85"/>
      <c r="L88" s="85"/>
      <c r="M88" s="85"/>
      <c r="N88" s="85"/>
      <c r="O88" s="85"/>
      <c r="P88" s="85"/>
      <c r="Q88" s="85"/>
      <c r="R88" s="85"/>
      <c r="S88" s="85"/>
      <c r="T88" s="85"/>
      <c r="U88" s="85"/>
      <c r="V88" s="85"/>
      <c r="W88" s="85"/>
      <c r="X88" s="85"/>
      <c r="Y88" s="85"/>
      <c r="Z88" s="85"/>
      <c r="AA88" s="85"/>
      <c r="AB88" s="85"/>
      <c r="AC88" s="662"/>
      <c r="AD88" s="85"/>
    </row>
    <row r="89" spans="1:30" s="380" customFormat="1" x14ac:dyDescent="0.25">
      <c r="A89" s="170"/>
      <c r="B89" s="170"/>
      <c r="C89" s="170"/>
      <c r="D89" s="362"/>
      <c r="E89" s="170"/>
      <c r="F89" s="170"/>
      <c r="G89" s="170" t="s">
        <v>0</v>
      </c>
      <c r="H89" s="170"/>
      <c r="I89" s="592"/>
      <c r="J89" s="85"/>
      <c r="K89" s="85"/>
      <c r="L89" s="85"/>
      <c r="M89" s="85"/>
      <c r="N89" s="85"/>
      <c r="O89" s="85"/>
      <c r="P89" s="85"/>
      <c r="Q89" s="85"/>
      <c r="R89" s="85"/>
      <c r="S89" s="85"/>
      <c r="T89" s="85"/>
      <c r="U89" s="85"/>
      <c r="V89" s="85"/>
      <c r="W89" s="85"/>
      <c r="X89" s="85"/>
      <c r="Y89" s="85"/>
      <c r="Z89" s="85"/>
      <c r="AA89" s="85"/>
      <c r="AB89" s="85"/>
      <c r="AC89" s="662"/>
      <c r="AD89" s="85"/>
    </row>
    <row r="90" spans="1:30" s="380" customFormat="1" x14ac:dyDescent="0.25">
      <c r="A90" s="170"/>
      <c r="B90" s="170"/>
      <c r="C90" s="170"/>
      <c r="D90" s="362"/>
      <c r="E90" s="170"/>
      <c r="F90" s="170"/>
      <c r="G90" s="170"/>
      <c r="H90" s="170"/>
      <c r="I90" s="592"/>
      <c r="J90" s="85"/>
      <c r="K90" s="85"/>
      <c r="L90" s="85"/>
      <c r="M90" s="85"/>
      <c r="N90" s="85"/>
      <c r="O90" s="85"/>
      <c r="P90" s="85"/>
      <c r="Q90" s="85"/>
      <c r="R90" s="85"/>
      <c r="S90" s="85"/>
      <c r="T90" s="85"/>
      <c r="U90" s="85"/>
      <c r="V90" s="85"/>
      <c r="W90" s="85"/>
      <c r="X90" s="85"/>
      <c r="Y90" s="85"/>
      <c r="Z90" s="85"/>
      <c r="AA90" s="85"/>
      <c r="AB90" s="85"/>
      <c r="AC90" s="662"/>
      <c r="AD90" s="85"/>
    </row>
    <row r="91" spans="1:30" s="380" customFormat="1" ht="11" thickBot="1" x14ac:dyDescent="0.3">
      <c r="A91" s="565"/>
      <c r="B91" s="572" t="s">
        <v>825</v>
      </c>
      <c r="C91" s="588"/>
      <c r="D91" s="494"/>
      <c r="E91" s="170"/>
      <c r="F91" s="170"/>
      <c r="G91" s="170"/>
      <c r="H91" s="170"/>
      <c r="I91" s="170"/>
      <c r="J91" s="798"/>
      <c r="K91" s="798"/>
      <c r="L91" s="798"/>
      <c r="M91" s="798"/>
      <c r="N91" s="798"/>
      <c r="O91" s="798"/>
      <c r="P91" s="798"/>
      <c r="Q91" s="85"/>
      <c r="R91" s="670"/>
      <c r="S91" s="458"/>
      <c r="T91" s="85"/>
      <c r="U91" s="85"/>
      <c r="V91" s="85"/>
      <c r="W91" s="85"/>
      <c r="X91" s="85"/>
      <c r="Y91" s="85"/>
      <c r="Z91" s="85"/>
      <c r="AA91" s="85"/>
      <c r="AB91" s="85"/>
      <c r="AC91" s="662"/>
      <c r="AD91" s="85"/>
    </row>
    <row r="92" spans="1:30" s="380" customFormat="1" ht="21.5" thickBot="1" x14ac:dyDescent="0.3">
      <c r="A92" s="565"/>
      <c r="B92" s="572" t="s">
        <v>84</v>
      </c>
      <c r="C92" s="565"/>
      <c r="D92" s="174" t="s">
        <v>1010</v>
      </c>
      <c r="E92" s="331" t="s">
        <v>1</v>
      </c>
      <c r="F92" s="332" t="s">
        <v>2</v>
      </c>
      <c r="G92" s="332" t="s">
        <v>3</v>
      </c>
      <c r="H92" s="332" t="s">
        <v>4</v>
      </c>
      <c r="I92" s="333" t="s">
        <v>5</v>
      </c>
      <c r="J92" s="1" t="s">
        <v>895</v>
      </c>
      <c r="K92" s="250" t="s">
        <v>896</v>
      </c>
      <c r="L92" s="250" t="s">
        <v>897</v>
      </c>
      <c r="M92" s="250" t="s">
        <v>898</v>
      </c>
      <c r="N92" s="250" t="s">
        <v>899</v>
      </c>
      <c r="O92" s="250" t="s">
        <v>900</v>
      </c>
      <c r="P92" s="250" t="s">
        <v>901</v>
      </c>
      <c r="Q92" s="250" t="s">
        <v>902</v>
      </c>
      <c r="R92" s="250" t="s">
        <v>903</v>
      </c>
      <c r="S92" s="250" t="s">
        <v>904</v>
      </c>
      <c r="T92" s="250" t="s">
        <v>905</v>
      </c>
      <c r="U92" s="152" t="s">
        <v>906</v>
      </c>
      <c r="V92" s="153" t="s">
        <v>907</v>
      </c>
      <c r="W92" s="153" t="s">
        <v>908</v>
      </c>
      <c r="X92" s="153" t="s">
        <v>909</v>
      </c>
      <c r="Y92" s="153" t="s">
        <v>910</v>
      </c>
      <c r="Z92" s="153" t="s">
        <v>911</v>
      </c>
      <c r="AA92" s="153" t="s">
        <v>912</v>
      </c>
      <c r="AB92" s="154" t="s">
        <v>913</v>
      </c>
      <c r="AC92" s="836" t="s">
        <v>1013</v>
      </c>
      <c r="AD92" s="85"/>
    </row>
    <row r="93" spans="1:30" s="380" customFormat="1" x14ac:dyDescent="0.25">
      <c r="A93" s="399" t="s">
        <v>574</v>
      </c>
      <c r="B93" s="853" t="s">
        <v>826</v>
      </c>
      <c r="C93" s="171"/>
      <c r="D93" s="490"/>
      <c r="E93" s="750">
        <v>3</v>
      </c>
      <c r="F93" s="751">
        <v>6</v>
      </c>
      <c r="G93" s="751">
        <v>14</v>
      </c>
      <c r="H93" s="751">
        <v>10</v>
      </c>
      <c r="I93" s="753">
        <f t="shared" ref="I93:I103" si="5">SUM(F93:H93)</f>
        <v>30</v>
      </c>
      <c r="J93" s="495" t="s">
        <v>924</v>
      </c>
      <c r="K93" s="496"/>
      <c r="L93" s="496"/>
      <c r="M93" s="497" t="s">
        <v>1118</v>
      </c>
      <c r="N93" s="497" t="s">
        <v>922</v>
      </c>
      <c r="O93" s="496"/>
      <c r="P93" s="496"/>
      <c r="Q93" s="532"/>
      <c r="R93" s="277" t="s">
        <v>914</v>
      </c>
      <c r="S93" s="182"/>
      <c r="T93" s="183"/>
      <c r="U93" s="206" t="s">
        <v>25</v>
      </c>
      <c r="V93" s="182" t="s">
        <v>25</v>
      </c>
      <c r="W93" s="182"/>
      <c r="X93" s="182"/>
      <c r="Y93" s="182"/>
      <c r="Z93" s="182" t="s">
        <v>25</v>
      </c>
      <c r="AA93" s="182" t="s">
        <v>25</v>
      </c>
      <c r="AB93" s="183" t="s">
        <v>25</v>
      </c>
      <c r="AC93" s="861" t="s">
        <v>575</v>
      </c>
      <c r="AD93" s="85"/>
    </row>
    <row r="94" spans="1:30" s="380" customFormat="1" x14ac:dyDescent="0.25">
      <c r="A94" s="399" t="s">
        <v>577</v>
      </c>
      <c r="B94" s="853" t="s">
        <v>827</v>
      </c>
      <c r="C94" s="171"/>
      <c r="D94" s="491" t="s">
        <v>25</v>
      </c>
      <c r="E94" s="736">
        <v>3</v>
      </c>
      <c r="F94" s="763">
        <v>6</v>
      </c>
      <c r="G94" s="763">
        <v>12</v>
      </c>
      <c r="H94" s="763">
        <v>12</v>
      </c>
      <c r="I94" s="738">
        <f t="shared" si="5"/>
        <v>30</v>
      </c>
      <c r="J94" s="500" t="s">
        <v>924</v>
      </c>
      <c r="K94" s="501"/>
      <c r="L94" s="501"/>
      <c r="M94" s="502" t="s">
        <v>1118</v>
      </c>
      <c r="N94" s="502" t="s">
        <v>922</v>
      </c>
      <c r="O94" s="501"/>
      <c r="P94" s="501"/>
      <c r="Q94" s="533"/>
      <c r="R94" s="271" t="s">
        <v>914</v>
      </c>
      <c r="S94" s="200"/>
      <c r="T94" s="223"/>
      <c r="U94" s="515" t="s">
        <v>25</v>
      </c>
      <c r="V94" s="516" t="s">
        <v>25</v>
      </c>
      <c r="W94" s="516"/>
      <c r="X94" s="516"/>
      <c r="Y94" s="516"/>
      <c r="Z94" s="516" t="s">
        <v>25</v>
      </c>
      <c r="AA94" s="516" t="s">
        <v>25</v>
      </c>
      <c r="AB94" s="192" t="s">
        <v>25</v>
      </c>
      <c r="AC94" s="862"/>
      <c r="AD94" s="85"/>
    </row>
    <row r="95" spans="1:30" s="380" customFormat="1" x14ac:dyDescent="0.25">
      <c r="A95" s="399" t="s">
        <v>578</v>
      </c>
      <c r="B95" s="853" t="s">
        <v>658</v>
      </c>
      <c r="C95" s="171" t="s">
        <v>963</v>
      </c>
      <c r="D95" s="491" t="s">
        <v>25</v>
      </c>
      <c r="E95" s="736">
        <v>6</v>
      </c>
      <c r="F95" s="763">
        <v>16</v>
      </c>
      <c r="G95" s="763">
        <v>44</v>
      </c>
      <c r="H95" s="763">
        <v>0</v>
      </c>
      <c r="I95" s="738">
        <f t="shared" si="5"/>
        <v>60</v>
      </c>
      <c r="J95" s="500" t="s">
        <v>926</v>
      </c>
      <c r="K95" s="502" t="s">
        <v>929</v>
      </c>
      <c r="L95" s="501"/>
      <c r="M95" s="501"/>
      <c r="N95" s="502" t="s">
        <v>984</v>
      </c>
      <c r="O95" s="501"/>
      <c r="P95" s="502"/>
      <c r="Q95" s="502"/>
      <c r="R95" s="271" t="s">
        <v>931</v>
      </c>
      <c r="S95" s="200"/>
      <c r="T95" s="223"/>
      <c r="U95" s="515" t="s">
        <v>25</v>
      </c>
      <c r="V95" s="516" t="s">
        <v>25</v>
      </c>
      <c r="W95" s="516"/>
      <c r="X95" s="516"/>
      <c r="Y95" s="516"/>
      <c r="Z95" s="516" t="s">
        <v>25</v>
      </c>
      <c r="AA95" s="516" t="s">
        <v>25</v>
      </c>
      <c r="AB95" s="192" t="s">
        <v>25</v>
      </c>
      <c r="AC95" s="862" t="s">
        <v>576</v>
      </c>
      <c r="AD95" s="85"/>
    </row>
    <row r="96" spans="1:30" s="380" customFormat="1" x14ac:dyDescent="0.25">
      <c r="A96" s="399" t="s">
        <v>580</v>
      </c>
      <c r="B96" s="853" t="s">
        <v>659</v>
      </c>
      <c r="C96" s="171" t="s">
        <v>963</v>
      </c>
      <c r="D96" s="491"/>
      <c r="E96" s="736">
        <v>3</v>
      </c>
      <c r="F96" s="763">
        <v>10</v>
      </c>
      <c r="G96" s="763">
        <v>20</v>
      </c>
      <c r="H96" s="763">
        <v>0</v>
      </c>
      <c r="I96" s="738">
        <f t="shared" si="5"/>
        <v>30</v>
      </c>
      <c r="J96" s="500" t="s">
        <v>924</v>
      </c>
      <c r="K96" s="502" t="s">
        <v>924</v>
      </c>
      <c r="L96" s="501"/>
      <c r="M96" s="501"/>
      <c r="N96" s="502" t="s">
        <v>986</v>
      </c>
      <c r="O96" s="501"/>
      <c r="P96" s="501"/>
      <c r="Q96" s="533"/>
      <c r="R96" s="271" t="s">
        <v>914</v>
      </c>
      <c r="S96" s="200"/>
      <c r="T96" s="223"/>
      <c r="U96" s="515"/>
      <c r="V96" s="516"/>
      <c r="W96" s="516"/>
      <c r="X96" s="516"/>
      <c r="Y96" s="516"/>
      <c r="Z96" s="516" t="s">
        <v>25</v>
      </c>
      <c r="AA96" s="516" t="s">
        <v>25</v>
      </c>
      <c r="AB96" s="192" t="s">
        <v>25</v>
      </c>
      <c r="AC96" s="862"/>
      <c r="AD96" s="85"/>
    </row>
    <row r="97" spans="1:30" s="380" customFormat="1" x14ac:dyDescent="0.25">
      <c r="A97" s="399" t="s">
        <v>581</v>
      </c>
      <c r="B97" s="853" t="s">
        <v>660</v>
      </c>
      <c r="C97" s="171" t="s">
        <v>964</v>
      </c>
      <c r="D97" s="491"/>
      <c r="E97" s="736">
        <v>3</v>
      </c>
      <c r="F97" s="763">
        <v>10</v>
      </c>
      <c r="G97" s="763">
        <v>20</v>
      </c>
      <c r="H97" s="763">
        <v>0</v>
      </c>
      <c r="I97" s="738">
        <f t="shared" si="5"/>
        <v>30</v>
      </c>
      <c r="J97" s="500" t="s">
        <v>924</v>
      </c>
      <c r="K97" s="502" t="s">
        <v>924</v>
      </c>
      <c r="L97" s="501"/>
      <c r="M97" s="501"/>
      <c r="N97" s="502" t="s">
        <v>986</v>
      </c>
      <c r="O97" s="501"/>
      <c r="P97" s="501"/>
      <c r="Q97" s="533"/>
      <c r="R97" s="271" t="s">
        <v>914</v>
      </c>
      <c r="S97" s="200"/>
      <c r="T97" s="223"/>
      <c r="U97" s="515"/>
      <c r="V97" s="516"/>
      <c r="W97" s="516"/>
      <c r="X97" s="516"/>
      <c r="Y97" s="516"/>
      <c r="Z97" s="516" t="s">
        <v>25</v>
      </c>
      <c r="AA97" s="516" t="s">
        <v>25</v>
      </c>
      <c r="AB97" s="192" t="s">
        <v>25</v>
      </c>
      <c r="AC97" s="862" t="s">
        <v>579</v>
      </c>
      <c r="AD97" s="85"/>
    </row>
    <row r="98" spans="1:30" s="380" customFormat="1" x14ac:dyDescent="0.25">
      <c r="A98" s="399" t="s">
        <v>583</v>
      </c>
      <c r="B98" s="853" t="s">
        <v>661</v>
      </c>
      <c r="C98" s="171" t="s">
        <v>964</v>
      </c>
      <c r="D98" s="491"/>
      <c r="E98" s="736">
        <v>3</v>
      </c>
      <c r="F98" s="763">
        <v>6</v>
      </c>
      <c r="G98" s="763">
        <v>12</v>
      </c>
      <c r="H98" s="763">
        <v>12</v>
      </c>
      <c r="I98" s="738">
        <f t="shared" si="5"/>
        <v>30</v>
      </c>
      <c r="J98" s="500" t="s">
        <v>961</v>
      </c>
      <c r="K98" s="502" t="s">
        <v>961</v>
      </c>
      <c r="L98" s="501"/>
      <c r="M98" s="502" t="s">
        <v>1002</v>
      </c>
      <c r="N98" s="502" t="s">
        <v>922</v>
      </c>
      <c r="O98" s="501"/>
      <c r="P98" s="501"/>
      <c r="Q98" s="534" t="s">
        <v>1003</v>
      </c>
      <c r="R98" s="271" t="s">
        <v>1119</v>
      </c>
      <c r="S98" s="200"/>
      <c r="T98" s="223"/>
      <c r="U98" s="515" t="s">
        <v>25</v>
      </c>
      <c r="V98" s="516" t="s">
        <v>25</v>
      </c>
      <c r="W98" s="516"/>
      <c r="X98" s="516"/>
      <c r="Y98" s="516"/>
      <c r="Z98" s="516" t="s">
        <v>25</v>
      </c>
      <c r="AA98" s="516" t="s">
        <v>25</v>
      </c>
      <c r="AB98" s="192" t="s">
        <v>25</v>
      </c>
      <c r="AC98" s="862"/>
      <c r="AD98" s="85"/>
    </row>
    <row r="99" spans="1:30" s="380" customFormat="1" x14ac:dyDescent="0.25">
      <c r="A99" s="399" t="s">
        <v>757</v>
      </c>
      <c r="B99" s="853" t="s">
        <v>662</v>
      </c>
      <c r="C99" s="171" t="s">
        <v>964</v>
      </c>
      <c r="D99" s="491"/>
      <c r="E99" s="736">
        <v>3</v>
      </c>
      <c r="F99" s="763">
        <v>6</v>
      </c>
      <c r="G99" s="763">
        <v>12</v>
      </c>
      <c r="H99" s="763">
        <v>12</v>
      </c>
      <c r="I99" s="738">
        <f t="shared" si="5"/>
        <v>30</v>
      </c>
      <c r="J99" s="500" t="s">
        <v>924</v>
      </c>
      <c r="K99" s="501"/>
      <c r="L99" s="501"/>
      <c r="M99" s="501"/>
      <c r="N99" s="502" t="s">
        <v>922</v>
      </c>
      <c r="O99" s="501"/>
      <c r="P99" s="501"/>
      <c r="Q99" s="534" t="s">
        <v>1001</v>
      </c>
      <c r="R99" s="271" t="s">
        <v>1119</v>
      </c>
      <c r="S99" s="200"/>
      <c r="T99" s="223"/>
      <c r="U99" s="515" t="s">
        <v>25</v>
      </c>
      <c r="V99" s="516" t="s">
        <v>25</v>
      </c>
      <c r="W99" s="516"/>
      <c r="X99" s="516"/>
      <c r="Y99" s="516"/>
      <c r="Z99" s="516" t="s">
        <v>25</v>
      </c>
      <c r="AA99" s="516" t="s">
        <v>25</v>
      </c>
      <c r="AB99" s="192" t="s">
        <v>25</v>
      </c>
      <c r="AC99" s="862" t="s">
        <v>582</v>
      </c>
      <c r="AD99" s="85"/>
    </row>
    <row r="100" spans="1:30" s="380" customFormat="1" x14ac:dyDescent="0.25">
      <c r="A100" s="399" t="s">
        <v>0</v>
      </c>
      <c r="B100" s="854" t="s">
        <v>13</v>
      </c>
      <c r="C100" s="171"/>
      <c r="D100" s="491"/>
      <c r="E100" s="736" t="s">
        <v>0</v>
      </c>
      <c r="F100" s="763"/>
      <c r="G100" s="763"/>
      <c r="H100" s="763"/>
      <c r="I100" s="738"/>
      <c r="J100" s="803"/>
      <c r="K100" s="871"/>
      <c r="L100" s="516"/>
      <c r="M100" s="516"/>
      <c r="N100" s="871"/>
      <c r="O100" s="871"/>
      <c r="P100" s="871"/>
      <c r="Q100" s="298"/>
      <c r="R100" s="221"/>
      <c r="S100" s="872"/>
      <c r="T100" s="223"/>
      <c r="U100" s="515"/>
      <c r="V100" s="516"/>
      <c r="W100" s="516"/>
      <c r="X100" s="516"/>
      <c r="Y100" s="516"/>
      <c r="Z100" s="516"/>
      <c r="AA100" s="516"/>
      <c r="AB100" s="192"/>
      <c r="AC100" s="862"/>
      <c r="AD100" s="85"/>
    </row>
    <row r="101" spans="1:30" s="380" customFormat="1" x14ac:dyDescent="0.25">
      <c r="A101" s="399" t="s">
        <v>102</v>
      </c>
      <c r="B101" s="399" t="s">
        <v>103</v>
      </c>
      <c r="C101" s="171" t="s">
        <v>965</v>
      </c>
      <c r="D101" s="491"/>
      <c r="E101" s="334">
        <v>2</v>
      </c>
      <c r="F101" s="399">
        <v>1</v>
      </c>
      <c r="G101" s="399">
        <v>30</v>
      </c>
      <c r="H101" s="399"/>
      <c r="I101" s="838">
        <f>SUM(F101:H101)</f>
        <v>31</v>
      </c>
      <c r="J101" s="221" t="s">
        <v>1178</v>
      </c>
      <c r="K101" s="222" t="s">
        <v>1182</v>
      </c>
      <c r="L101" s="200"/>
      <c r="M101" s="200"/>
      <c r="N101" s="200"/>
      <c r="O101" s="200"/>
      <c r="P101" s="200"/>
      <c r="Q101" s="223"/>
      <c r="R101" s="483" t="s">
        <v>1178</v>
      </c>
      <c r="S101" s="200"/>
      <c r="T101" s="223"/>
      <c r="U101" s="515"/>
      <c r="V101" s="516"/>
      <c r="W101" s="516" t="s">
        <v>25</v>
      </c>
      <c r="X101" s="516"/>
      <c r="Y101" s="516"/>
      <c r="Z101" s="516"/>
      <c r="AA101" s="516"/>
      <c r="AB101" s="192"/>
      <c r="AC101" s="272" t="s">
        <v>221</v>
      </c>
      <c r="AD101" s="85"/>
    </row>
    <row r="102" spans="1:30" s="380" customFormat="1" x14ac:dyDescent="0.25">
      <c r="A102" s="399" t="s">
        <v>104</v>
      </c>
      <c r="B102" s="853" t="s">
        <v>890</v>
      </c>
      <c r="C102" s="171" t="s">
        <v>965</v>
      </c>
      <c r="D102" s="491"/>
      <c r="E102" s="736">
        <v>2</v>
      </c>
      <c r="F102" s="737"/>
      <c r="G102" s="737">
        <v>20</v>
      </c>
      <c r="H102" s="737"/>
      <c r="I102" s="738">
        <f t="shared" si="5"/>
        <v>20</v>
      </c>
      <c r="J102" s="278" t="s">
        <v>1092</v>
      </c>
      <c r="K102" s="156" t="s">
        <v>1092</v>
      </c>
      <c r="L102" s="149"/>
      <c r="M102" s="149"/>
      <c r="N102" s="149"/>
      <c r="O102" s="149"/>
      <c r="P102" s="149"/>
      <c r="Q102" s="298"/>
      <c r="R102" s="197" t="s">
        <v>951</v>
      </c>
      <c r="S102" s="188"/>
      <c r="T102" s="189"/>
      <c r="U102" s="515" t="s">
        <v>25</v>
      </c>
      <c r="V102" s="516"/>
      <c r="W102" s="516"/>
      <c r="X102" s="516"/>
      <c r="Y102" s="516"/>
      <c r="Z102" s="516"/>
      <c r="AA102" s="516"/>
      <c r="AB102" s="192"/>
      <c r="AC102" s="862"/>
      <c r="AD102" s="85"/>
    </row>
    <row r="103" spans="1:30" s="380" customFormat="1" ht="11" thickBot="1" x14ac:dyDescent="0.3">
      <c r="A103" s="399" t="s">
        <v>105</v>
      </c>
      <c r="B103" s="399" t="s">
        <v>62</v>
      </c>
      <c r="C103" s="171" t="s">
        <v>965</v>
      </c>
      <c r="D103" s="492"/>
      <c r="E103" s="741">
        <v>2</v>
      </c>
      <c r="F103" s="742"/>
      <c r="G103" s="742">
        <v>20</v>
      </c>
      <c r="H103" s="742"/>
      <c r="I103" s="743">
        <f t="shared" si="5"/>
        <v>20</v>
      </c>
      <c r="J103" s="150"/>
      <c r="K103" s="379"/>
      <c r="L103" s="379"/>
      <c r="M103" s="379"/>
      <c r="N103" s="379"/>
      <c r="O103" s="379"/>
      <c r="P103" s="379"/>
      <c r="Q103" s="800"/>
      <c r="R103" s="454"/>
      <c r="S103" s="873"/>
      <c r="T103" s="274"/>
      <c r="U103" s="538"/>
      <c r="V103" s="379"/>
      <c r="W103" s="379"/>
      <c r="X103" s="379"/>
      <c r="Y103" s="379"/>
      <c r="Z103" s="379"/>
      <c r="AA103" s="379"/>
      <c r="AB103" s="539"/>
      <c r="AC103" s="863"/>
      <c r="AD103" s="85"/>
    </row>
    <row r="104" spans="1:30" s="380" customFormat="1" ht="11" thickBot="1" x14ac:dyDescent="0.3">
      <c r="A104" s="572" t="s">
        <v>0</v>
      </c>
      <c r="B104" s="572"/>
      <c r="C104" s="572"/>
      <c r="D104" s="377"/>
      <c r="E104" s="744">
        <f>SUM(E93:E103)</f>
        <v>30</v>
      </c>
      <c r="F104" s="745">
        <f>SUM(F93:F103)</f>
        <v>61</v>
      </c>
      <c r="G104" s="745">
        <f>SUM(G93:G103)</f>
        <v>204</v>
      </c>
      <c r="H104" s="745">
        <f>SUM(H93:H103)</f>
        <v>46</v>
      </c>
      <c r="I104" s="746">
        <f>SUM(I93:I103)</f>
        <v>311</v>
      </c>
      <c r="J104" s="85"/>
      <c r="K104" s="85"/>
      <c r="L104" s="85"/>
      <c r="M104" s="85"/>
      <c r="N104" s="85"/>
      <c r="O104" s="85"/>
      <c r="P104" s="85"/>
      <c r="Q104" s="85"/>
      <c r="R104" s="458"/>
      <c r="S104" s="85"/>
      <c r="T104" s="85"/>
      <c r="U104" s="458"/>
      <c r="V104" s="676"/>
      <c r="W104" s="676"/>
      <c r="X104" s="85"/>
      <c r="Y104" s="85"/>
      <c r="Z104" s="85"/>
      <c r="AA104" s="85"/>
      <c r="AB104" s="85"/>
      <c r="AC104" s="662"/>
      <c r="AD104" s="85"/>
    </row>
    <row r="105" spans="1:30" s="380" customFormat="1" x14ac:dyDescent="0.25">
      <c r="A105" s="572"/>
      <c r="B105" s="572"/>
      <c r="C105" s="572"/>
      <c r="D105" s="377"/>
      <c r="E105" s="572"/>
      <c r="F105" s="592"/>
      <c r="G105" s="592"/>
      <c r="H105" s="648"/>
      <c r="I105" s="592"/>
      <c r="J105" s="85"/>
      <c r="K105" s="85"/>
      <c r="L105" s="85"/>
      <c r="M105" s="85"/>
      <c r="N105" s="85"/>
      <c r="O105" s="85"/>
      <c r="P105" s="85"/>
      <c r="Q105" s="85"/>
      <c r="R105" s="458"/>
      <c r="S105" s="85"/>
      <c r="T105" s="85"/>
      <c r="U105" s="458"/>
      <c r="V105" s="676"/>
      <c r="W105" s="676"/>
      <c r="X105" s="85"/>
      <c r="Y105" s="85"/>
      <c r="Z105" s="85"/>
      <c r="AA105" s="85"/>
      <c r="AB105" s="85"/>
      <c r="AC105" s="662"/>
      <c r="AD105" s="85"/>
    </row>
    <row r="106" spans="1:30" s="380" customFormat="1" ht="11" thickBot="1" x14ac:dyDescent="0.3">
      <c r="A106" s="572"/>
      <c r="B106" s="572"/>
      <c r="C106" s="572"/>
      <c r="D106" s="377"/>
      <c r="E106" s="572"/>
      <c r="F106" s="592"/>
      <c r="G106" s="592"/>
      <c r="H106" s="648"/>
      <c r="I106" s="592"/>
      <c r="J106" s="798"/>
      <c r="K106" s="798"/>
      <c r="L106" s="798"/>
      <c r="M106" s="798"/>
      <c r="N106" s="798"/>
      <c r="O106" s="798"/>
      <c r="P106" s="798"/>
      <c r="Q106" s="85"/>
      <c r="R106" s="458"/>
      <c r="S106" s="85"/>
      <c r="T106" s="85"/>
      <c r="U106" s="458"/>
      <c r="V106" s="676"/>
      <c r="W106" s="676"/>
      <c r="X106" s="85"/>
      <c r="Y106" s="85"/>
      <c r="Z106" s="85"/>
      <c r="AA106" s="85"/>
      <c r="AB106" s="85"/>
      <c r="AC106" s="662"/>
      <c r="AD106" s="85"/>
    </row>
    <row r="107" spans="1:30" s="380" customFormat="1" ht="21.5" thickBot="1" x14ac:dyDescent="0.3">
      <c r="A107" s="565"/>
      <c r="B107" s="572" t="s">
        <v>106</v>
      </c>
      <c r="C107" s="572"/>
      <c r="D107" s="174" t="s">
        <v>1010</v>
      </c>
      <c r="E107" s="331" t="s">
        <v>1</v>
      </c>
      <c r="F107" s="332" t="s">
        <v>2</v>
      </c>
      <c r="G107" s="332" t="s">
        <v>3</v>
      </c>
      <c r="H107" s="332" t="s">
        <v>4</v>
      </c>
      <c r="I107" s="333" t="s">
        <v>5</v>
      </c>
      <c r="J107" s="1" t="s">
        <v>895</v>
      </c>
      <c r="K107" s="250" t="s">
        <v>896</v>
      </c>
      <c r="L107" s="250" t="s">
        <v>897</v>
      </c>
      <c r="M107" s="250" t="s">
        <v>898</v>
      </c>
      <c r="N107" s="250" t="s">
        <v>899</v>
      </c>
      <c r="O107" s="250" t="s">
        <v>900</v>
      </c>
      <c r="P107" s="250" t="s">
        <v>901</v>
      </c>
      <c r="Q107" s="250" t="s">
        <v>902</v>
      </c>
      <c r="R107" s="250" t="s">
        <v>903</v>
      </c>
      <c r="S107" s="250" t="s">
        <v>904</v>
      </c>
      <c r="T107" s="250" t="s">
        <v>905</v>
      </c>
      <c r="U107" s="152" t="s">
        <v>906</v>
      </c>
      <c r="V107" s="153" t="s">
        <v>907</v>
      </c>
      <c r="W107" s="153" t="s">
        <v>908</v>
      </c>
      <c r="X107" s="153" t="s">
        <v>909</v>
      </c>
      <c r="Y107" s="153" t="s">
        <v>910</v>
      </c>
      <c r="Z107" s="153" t="s">
        <v>911</v>
      </c>
      <c r="AA107" s="153" t="s">
        <v>912</v>
      </c>
      <c r="AB107" s="154" t="s">
        <v>913</v>
      </c>
      <c r="AC107" s="836" t="s">
        <v>1013</v>
      </c>
      <c r="AD107" s="85"/>
    </row>
    <row r="108" spans="1:30" s="380" customFormat="1" x14ac:dyDescent="0.25">
      <c r="A108" s="399" t="s">
        <v>307</v>
      </c>
      <c r="B108" s="853" t="s">
        <v>663</v>
      </c>
      <c r="C108" s="171" t="s">
        <v>964</v>
      </c>
      <c r="D108" s="490"/>
      <c r="E108" s="750">
        <v>3</v>
      </c>
      <c r="F108" s="766">
        <v>6</v>
      </c>
      <c r="G108" s="766">
        <v>18</v>
      </c>
      <c r="H108" s="766">
        <v>6</v>
      </c>
      <c r="I108" s="753">
        <f>SUM(F108:H108)</f>
        <v>30</v>
      </c>
      <c r="J108" s="251" t="s">
        <v>924</v>
      </c>
      <c r="K108" s="253"/>
      <c r="L108" s="253"/>
      <c r="M108" s="252"/>
      <c r="N108" s="252" t="s">
        <v>922</v>
      </c>
      <c r="O108" s="253"/>
      <c r="P108" s="253"/>
      <c r="Q108" s="535" t="s">
        <v>1001</v>
      </c>
      <c r="R108" s="339" t="s">
        <v>952</v>
      </c>
      <c r="S108" s="253"/>
      <c r="T108" s="535"/>
      <c r="U108" s="206" t="s">
        <v>25</v>
      </c>
      <c r="V108" s="182" t="s">
        <v>25</v>
      </c>
      <c r="W108" s="182"/>
      <c r="X108" s="182"/>
      <c r="Y108" s="182"/>
      <c r="Z108" s="182" t="s">
        <v>25</v>
      </c>
      <c r="AA108" s="182" t="s">
        <v>25</v>
      </c>
      <c r="AB108" s="183" t="s">
        <v>25</v>
      </c>
      <c r="AC108" s="861" t="s">
        <v>584</v>
      </c>
      <c r="AD108" s="85"/>
    </row>
    <row r="109" spans="1:30" s="380" customFormat="1" x14ac:dyDescent="0.25">
      <c r="A109" s="399" t="s">
        <v>585</v>
      </c>
      <c r="B109" s="853" t="s">
        <v>664</v>
      </c>
      <c r="C109" s="171" t="s">
        <v>964</v>
      </c>
      <c r="D109" s="491"/>
      <c r="E109" s="736">
        <v>3</v>
      </c>
      <c r="F109" s="737">
        <v>6</v>
      </c>
      <c r="G109" s="737">
        <v>18</v>
      </c>
      <c r="H109" s="737">
        <v>6</v>
      </c>
      <c r="I109" s="738">
        <f t="shared" ref="I109:I129" si="6">SUM(F109:H109)</f>
        <v>30</v>
      </c>
      <c r="J109" s="271" t="s">
        <v>924</v>
      </c>
      <c r="K109" s="200"/>
      <c r="L109" s="200"/>
      <c r="M109" s="222"/>
      <c r="N109" s="222" t="s">
        <v>922</v>
      </c>
      <c r="O109" s="200"/>
      <c r="P109" s="200"/>
      <c r="Q109" s="518" t="s">
        <v>1001</v>
      </c>
      <c r="R109" s="340" t="s">
        <v>952</v>
      </c>
      <c r="S109" s="200"/>
      <c r="T109" s="518"/>
      <c r="U109" s="515" t="s">
        <v>25</v>
      </c>
      <c r="V109" s="516" t="s">
        <v>25</v>
      </c>
      <c r="W109" s="516"/>
      <c r="X109" s="516"/>
      <c r="Y109" s="516"/>
      <c r="Z109" s="516" t="s">
        <v>25</v>
      </c>
      <c r="AA109" s="516" t="s">
        <v>25</v>
      </c>
      <c r="AB109" s="192" t="s">
        <v>25</v>
      </c>
      <c r="AC109" s="862" t="s">
        <v>584</v>
      </c>
      <c r="AD109" s="85"/>
    </row>
    <row r="110" spans="1:30" s="380" customFormat="1" x14ac:dyDescent="0.25">
      <c r="A110" s="399" t="s">
        <v>586</v>
      </c>
      <c r="B110" s="853" t="s">
        <v>587</v>
      </c>
      <c r="C110" s="171" t="s">
        <v>964</v>
      </c>
      <c r="D110" s="491"/>
      <c r="E110" s="736">
        <v>3</v>
      </c>
      <c r="F110" s="737">
        <v>6</v>
      </c>
      <c r="G110" s="737">
        <v>12</v>
      </c>
      <c r="H110" s="737">
        <v>12</v>
      </c>
      <c r="I110" s="738">
        <f t="shared" si="6"/>
        <v>30</v>
      </c>
      <c r="J110" s="271" t="s">
        <v>924</v>
      </c>
      <c r="K110" s="200"/>
      <c r="L110" s="200"/>
      <c r="M110" s="222"/>
      <c r="N110" s="222" t="s">
        <v>922</v>
      </c>
      <c r="O110" s="200"/>
      <c r="P110" s="200"/>
      <c r="Q110" s="518" t="s">
        <v>1001</v>
      </c>
      <c r="R110" s="340" t="s">
        <v>952</v>
      </c>
      <c r="S110" s="200"/>
      <c r="T110" s="518"/>
      <c r="U110" s="515" t="s">
        <v>25</v>
      </c>
      <c r="V110" s="516" t="s">
        <v>25</v>
      </c>
      <c r="W110" s="516"/>
      <c r="X110" s="516"/>
      <c r="Y110" s="516"/>
      <c r="Z110" s="516" t="s">
        <v>25</v>
      </c>
      <c r="AA110" s="516" t="s">
        <v>25</v>
      </c>
      <c r="AB110" s="192" t="s">
        <v>25</v>
      </c>
      <c r="AC110" s="862"/>
      <c r="AD110" s="85"/>
    </row>
    <row r="111" spans="1:30" s="380" customFormat="1" x14ac:dyDescent="0.25">
      <c r="A111" s="399"/>
      <c r="B111" s="854" t="s">
        <v>49</v>
      </c>
      <c r="C111" s="171"/>
      <c r="D111" s="491"/>
      <c r="E111" s="736"/>
      <c r="F111" s="737"/>
      <c r="G111" s="737"/>
      <c r="H111" s="737"/>
      <c r="I111" s="738"/>
      <c r="J111" s="221"/>
      <c r="K111" s="200"/>
      <c r="L111" s="200"/>
      <c r="M111" s="200"/>
      <c r="N111" s="200"/>
      <c r="O111" s="200"/>
      <c r="P111" s="200"/>
      <c r="Q111" s="223"/>
      <c r="R111" s="191"/>
      <c r="S111" s="200"/>
      <c r="T111" s="223"/>
      <c r="U111" s="515"/>
      <c r="V111" s="516"/>
      <c r="W111" s="516"/>
      <c r="X111" s="516"/>
      <c r="Y111" s="516"/>
      <c r="Z111" s="516"/>
      <c r="AA111" s="516"/>
      <c r="AB111" s="192"/>
      <c r="AC111" s="862"/>
      <c r="AD111" s="85"/>
    </row>
    <row r="112" spans="1:30" s="380" customFormat="1" x14ac:dyDescent="0.25">
      <c r="A112" s="399"/>
      <c r="B112" s="854" t="s">
        <v>563</v>
      </c>
      <c r="C112" s="171"/>
      <c r="D112" s="491"/>
      <c r="E112" s="736"/>
      <c r="F112" s="737"/>
      <c r="G112" s="737"/>
      <c r="H112" s="737"/>
      <c r="I112" s="738"/>
      <c r="J112" s="221"/>
      <c r="K112" s="200"/>
      <c r="L112" s="200"/>
      <c r="M112" s="200"/>
      <c r="N112" s="200"/>
      <c r="O112" s="200"/>
      <c r="P112" s="200"/>
      <c r="Q112" s="223"/>
      <c r="R112" s="191"/>
      <c r="S112" s="200"/>
      <c r="T112" s="223"/>
      <c r="U112" s="515"/>
      <c r="V112" s="516"/>
      <c r="W112" s="516"/>
      <c r="X112" s="516"/>
      <c r="Y112" s="516"/>
      <c r="Z112" s="516"/>
      <c r="AA112" s="516"/>
      <c r="AB112" s="192"/>
      <c r="AC112" s="862"/>
      <c r="AD112" s="85"/>
    </row>
    <row r="113" spans="1:30" s="380" customFormat="1" x14ac:dyDescent="0.25">
      <c r="A113" s="399" t="s">
        <v>589</v>
      </c>
      <c r="B113" s="853" t="s">
        <v>665</v>
      </c>
      <c r="C113" s="171" t="s">
        <v>963</v>
      </c>
      <c r="D113" s="491"/>
      <c r="E113" s="736">
        <v>6</v>
      </c>
      <c r="F113" s="737">
        <v>20</v>
      </c>
      <c r="G113" s="737">
        <v>40</v>
      </c>
      <c r="H113" s="737">
        <v>0</v>
      </c>
      <c r="I113" s="738">
        <f t="shared" si="6"/>
        <v>60</v>
      </c>
      <c r="J113" s="271" t="s">
        <v>1107</v>
      </c>
      <c r="K113" s="222" t="s">
        <v>929</v>
      </c>
      <c r="L113" s="200"/>
      <c r="M113" s="200"/>
      <c r="N113" s="222" t="s">
        <v>923</v>
      </c>
      <c r="O113" s="200"/>
      <c r="P113" s="200"/>
      <c r="Q113" s="223"/>
      <c r="R113" s="340" t="s">
        <v>933</v>
      </c>
      <c r="S113" s="200"/>
      <c r="T113" s="223"/>
      <c r="U113" s="515"/>
      <c r="V113" s="516"/>
      <c r="W113" s="516"/>
      <c r="X113" s="516"/>
      <c r="Y113" s="516"/>
      <c r="Z113" s="516" t="s">
        <v>25</v>
      </c>
      <c r="AA113" s="516" t="s">
        <v>25</v>
      </c>
      <c r="AB113" s="192" t="s">
        <v>25</v>
      </c>
      <c r="AC113" s="862" t="s">
        <v>588</v>
      </c>
      <c r="AD113" s="85"/>
    </row>
    <row r="114" spans="1:30" s="380" customFormat="1" x14ac:dyDescent="0.25">
      <c r="A114" s="399" t="s">
        <v>590</v>
      </c>
      <c r="B114" s="853" t="s">
        <v>632</v>
      </c>
      <c r="C114" s="171" t="s">
        <v>963</v>
      </c>
      <c r="D114" s="491"/>
      <c r="E114" s="334">
        <v>3</v>
      </c>
      <c r="F114" s="399">
        <v>10</v>
      </c>
      <c r="G114" s="399">
        <v>17</v>
      </c>
      <c r="H114" s="399">
        <v>3</v>
      </c>
      <c r="I114" s="738">
        <f t="shared" si="6"/>
        <v>30</v>
      </c>
      <c r="J114" s="271" t="s">
        <v>1004</v>
      </c>
      <c r="K114" s="200"/>
      <c r="L114" s="200"/>
      <c r="M114" s="200"/>
      <c r="N114" s="222" t="s">
        <v>1005</v>
      </c>
      <c r="O114" s="200"/>
      <c r="P114" s="200"/>
      <c r="Q114" s="518" t="s">
        <v>1003</v>
      </c>
      <c r="R114" s="340" t="s">
        <v>956</v>
      </c>
      <c r="S114" s="200"/>
      <c r="T114" s="223"/>
      <c r="U114" s="515" t="s">
        <v>25</v>
      </c>
      <c r="V114" s="516" t="s">
        <v>25</v>
      </c>
      <c r="W114" s="516"/>
      <c r="X114" s="516"/>
      <c r="Y114" s="516"/>
      <c r="Z114" s="516" t="s">
        <v>25</v>
      </c>
      <c r="AA114" s="516" t="s">
        <v>25</v>
      </c>
      <c r="AB114" s="192" t="s">
        <v>25</v>
      </c>
      <c r="AC114" s="862" t="s">
        <v>634</v>
      </c>
      <c r="AD114" s="85"/>
    </row>
    <row r="115" spans="1:30" s="380" customFormat="1" x14ac:dyDescent="0.25">
      <c r="A115" s="399" t="s">
        <v>592</v>
      </c>
      <c r="B115" s="853" t="s">
        <v>633</v>
      </c>
      <c r="C115" s="171" t="s">
        <v>963</v>
      </c>
      <c r="D115" s="491"/>
      <c r="E115" s="334">
        <v>3</v>
      </c>
      <c r="F115" s="399">
        <v>10</v>
      </c>
      <c r="G115" s="399">
        <v>17</v>
      </c>
      <c r="H115" s="399">
        <v>3</v>
      </c>
      <c r="I115" s="738">
        <f t="shared" si="6"/>
        <v>30</v>
      </c>
      <c r="J115" s="271" t="s">
        <v>1004</v>
      </c>
      <c r="K115" s="200"/>
      <c r="L115" s="200"/>
      <c r="M115" s="200"/>
      <c r="N115" s="222" t="s">
        <v>1005</v>
      </c>
      <c r="O115" s="200"/>
      <c r="P115" s="200"/>
      <c r="Q115" s="518" t="s">
        <v>1003</v>
      </c>
      <c r="R115" s="340" t="s">
        <v>956</v>
      </c>
      <c r="S115" s="200"/>
      <c r="T115" s="223"/>
      <c r="U115" s="515" t="s">
        <v>25</v>
      </c>
      <c r="V115" s="516" t="s">
        <v>25</v>
      </c>
      <c r="W115" s="516"/>
      <c r="X115" s="516"/>
      <c r="Y115" s="516"/>
      <c r="Z115" s="516" t="s">
        <v>25</v>
      </c>
      <c r="AA115" s="516" t="s">
        <v>25</v>
      </c>
      <c r="AB115" s="192" t="s">
        <v>25</v>
      </c>
      <c r="AC115" s="862" t="s">
        <v>635</v>
      </c>
      <c r="AD115" s="85"/>
    </row>
    <row r="116" spans="1:30" s="380" customFormat="1" x14ac:dyDescent="0.25">
      <c r="A116" s="399" t="s">
        <v>594</v>
      </c>
      <c r="B116" s="853" t="s">
        <v>593</v>
      </c>
      <c r="C116" s="171" t="s">
        <v>963</v>
      </c>
      <c r="D116" s="491"/>
      <c r="E116" s="736">
        <v>3</v>
      </c>
      <c r="F116" s="737">
        <v>6</v>
      </c>
      <c r="G116" s="737">
        <v>12</v>
      </c>
      <c r="H116" s="737">
        <v>12</v>
      </c>
      <c r="I116" s="738">
        <f t="shared" si="6"/>
        <v>30</v>
      </c>
      <c r="J116" s="271" t="s">
        <v>924</v>
      </c>
      <c r="K116" s="200"/>
      <c r="L116" s="200"/>
      <c r="M116" s="222"/>
      <c r="N116" s="222" t="s">
        <v>922</v>
      </c>
      <c r="O116" s="200"/>
      <c r="P116" s="200"/>
      <c r="Q116" s="518" t="s">
        <v>1001</v>
      </c>
      <c r="R116" s="340" t="s">
        <v>952</v>
      </c>
      <c r="S116" s="200"/>
      <c r="T116" s="223"/>
      <c r="U116" s="515" t="s">
        <v>25</v>
      </c>
      <c r="V116" s="516" t="s">
        <v>25</v>
      </c>
      <c r="W116" s="516"/>
      <c r="X116" s="516"/>
      <c r="Y116" s="516"/>
      <c r="Z116" s="516" t="s">
        <v>25</v>
      </c>
      <c r="AA116" s="516" t="s">
        <v>25</v>
      </c>
      <c r="AB116" s="192" t="s">
        <v>25</v>
      </c>
      <c r="AC116" s="862" t="s">
        <v>591</v>
      </c>
      <c r="AD116" s="85"/>
    </row>
    <row r="117" spans="1:30" s="380" customFormat="1" x14ac:dyDescent="0.25">
      <c r="A117" s="399"/>
      <c r="B117" s="854" t="s">
        <v>570</v>
      </c>
      <c r="C117" s="783"/>
      <c r="D117" s="520"/>
      <c r="E117" s="856"/>
      <c r="F117" s="857"/>
      <c r="G117" s="857"/>
      <c r="H117" s="857"/>
      <c r="I117" s="858"/>
      <c r="J117" s="868"/>
      <c r="K117" s="523"/>
      <c r="L117" s="523"/>
      <c r="M117" s="523"/>
      <c r="N117" s="530"/>
      <c r="O117" s="523"/>
      <c r="P117" s="523"/>
      <c r="Q117" s="536"/>
      <c r="R117" s="869"/>
      <c r="S117" s="523"/>
      <c r="T117" s="536"/>
      <c r="U117" s="528"/>
      <c r="V117" s="526"/>
      <c r="W117" s="526"/>
      <c r="X117" s="526"/>
      <c r="Y117" s="526"/>
      <c r="Z117" s="526"/>
      <c r="AA117" s="526"/>
      <c r="AB117" s="354"/>
      <c r="AC117" s="866"/>
      <c r="AD117" s="85"/>
    </row>
    <row r="118" spans="1:30" s="380" customFormat="1" x14ac:dyDescent="0.25">
      <c r="A118" s="399" t="s">
        <v>596</v>
      </c>
      <c r="B118" s="853" t="s">
        <v>595</v>
      </c>
      <c r="C118" s="783" t="s">
        <v>963</v>
      </c>
      <c r="D118" s="520" t="s">
        <v>25</v>
      </c>
      <c r="E118" s="856">
        <v>6</v>
      </c>
      <c r="F118" s="857">
        <v>12</v>
      </c>
      <c r="G118" s="857">
        <v>24</v>
      </c>
      <c r="H118" s="857">
        <v>24</v>
      </c>
      <c r="I118" s="858">
        <f t="shared" si="6"/>
        <v>60</v>
      </c>
      <c r="J118" s="521" t="s">
        <v>924</v>
      </c>
      <c r="K118" s="522" t="s">
        <v>924</v>
      </c>
      <c r="L118" s="523"/>
      <c r="M118" s="522" t="s">
        <v>921</v>
      </c>
      <c r="N118" s="522" t="s">
        <v>923</v>
      </c>
      <c r="O118" s="523"/>
      <c r="P118" s="523"/>
      <c r="Q118" s="524" t="s">
        <v>959</v>
      </c>
      <c r="R118" s="525" t="s">
        <v>958</v>
      </c>
      <c r="S118" s="523"/>
      <c r="T118" s="536"/>
      <c r="U118" s="528" t="s">
        <v>25</v>
      </c>
      <c r="V118" s="526" t="s">
        <v>25</v>
      </c>
      <c r="W118" s="526"/>
      <c r="X118" s="526"/>
      <c r="Y118" s="526"/>
      <c r="Z118" s="526" t="s">
        <v>25</v>
      </c>
      <c r="AA118" s="526" t="s">
        <v>25</v>
      </c>
      <c r="AB118" s="354" t="s">
        <v>25</v>
      </c>
      <c r="AC118" s="866"/>
      <c r="AD118" s="85"/>
    </row>
    <row r="119" spans="1:30" s="380" customFormat="1" x14ac:dyDescent="0.25">
      <c r="A119" s="399" t="s">
        <v>598</v>
      </c>
      <c r="B119" s="853" t="s">
        <v>597</v>
      </c>
      <c r="C119" s="783" t="s">
        <v>963</v>
      </c>
      <c r="D119" s="520" t="s">
        <v>25</v>
      </c>
      <c r="E119" s="856">
        <v>6</v>
      </c>
      <c r="F119" s="857">
        <v>12</v>
      </c>
      <c r="G119" s="857">
        <v>24</v>
      </c>
      <c r="H119" s="857">
        <v>24</v>
      </c>
      <c r="I119" s="858">
        <f t="shared" si="6"/>
        <v>60</v>
      </c>
      <c r="J119" s="521" t="s">
        <v>924</v>
      </c>
      <c r="K119" s="522" t="s">
        <v>924</v>
      </c>
      <c r="L119" s="523"/>
      <c r="M119" s="522" t="s">
        <v>921</v>
      </c>
      <c r="N119" s="522" t="s">
        <v>923</v>
      </c>
      <c r="O119" s="523"/>
      <c r="P119" s="523"/>
      <c r="Q119" s="524" t="s">
        <v>959</v>
      </c>
      <c r="R119" s="525" t="s">
        <v>958</v>
      </c>
      <c r="S119" s="523"/>
      <c r="T119" s="536"/>
      <c r="U119" s="528" t="s">
        <v>25</v>
      </c>
      <c r="V119" s="526" t="s">
        <v>25</v>
      </c>
      <c r="W119" s="526"/>
      <c r="X119" s="526"/>
      <c r="Y119" s="526"/>
      <c r="Z119" s="526" t="s">
        <v>25</v>
      </c>
      <c r="AA119" s="526" t="s">
        <v>25</v>
      </c>
      <c r="AB119" s="354" t="s">
        <v>25</v>
      </c>
      <c r="AC119" s="866"/>
      <c r="AD119" s="85"/>
    </row>
    <row r="120" spans="1:30" s="380" customFormat="1" x14ac:dyDescent="0.25">
      <c r="A120" s="399" t="s">
        <v>636</v>
      </c>
      <c r="B120" s="853" t="s">
        <v>821</v>
      </c>
      <c r="C120" s="783" t="s">
        <v>963</v>
      </c>
      <c r="D120" s="520"/>
      <c r="E120" s="856">
        <v>3</v>
      </c>
      <c r="F120" s="857">
        <v>6</v>
      </c>
      <c r="G120" s="857">
        <v>12</v>
      </c>
      <c r="H120" s="857">
        <v>12</v>
      </c>
      <c r="I120" s="858">
        <f t="shared" si="6"/>
        <v>30</v>
      </c>
      <c r="J120" s="521" t="s">
        <v>924</v>
      </c>
      <c r="K120" s="523"/>
      <c r="L120" s="523"/>
      <c r="M120" s="522"/>
      <c r="N120" s="522" t="s">
        <v>922</v>
      </c>
      <c r="O120" s="523"/>
      <c r="P120" s="523"/>
      <c r="Q120" s="524" t="s">
        <v>1001</v>
      </c>
      <c r="R120" s="525" t="s">
        <v>952</v>
      </c>
      <c r="S120" s="523"/>
      <c r="T120" s="536"/>
      <c r="U120" s="528" t="s">
        <v>25</v>
      </c>
      <c r="V120" s="526" t="s">
        <v>25</v>
      </c>
      <c r="W120" s="526"/>
      <c r="X120" s="526"/>
      <c r="Y120" s="526"/>
      <c r="Z120" s="526" t="s">
        <v>25</v>
      </c>
      <c r="AA120" s="526" t="s">
        <v>25</v>
      </c>
      <c r="AB120" s="354" t="s">
        <v>25</v>
      </c>
      <c r="AC120" s="866"/>
      <c r="AD120" s="85"/>
    </row>
    <row r="121" spans="1:30" s="380" customFormat="1" x14ac:dyDescent="0.25">
      <c r="A121" s="93"/>
      <c r="B121" s="859" t="s">
        <v>1095</v>
      </c>
      <c r="C121" s="342"/>
      <c r="D121" s="493"/>
      <c r="E121" s="736"/>
      <c r="F121" s="737"/>
      <c r="G121" s="737"/>
      <c r="H121" s="737"/>
      <c r="I121" s="738"/>
      <c r="J121" s="271"/>
      <c r="K121" s="200"/>
      <c r="L121" s="200"/>
      <c r="M121" s="222"/>
      <c r="N121" s="222"/>
      <c r="O121" s="200"/>
      <c r="P121" s="200"/>
      <c r="Q121" s="518"/>
      <c r="R121" s="340"/>
      <c r="S121" s="200"/>
      <c r="T121" s="223"/>
      <c r="U121" s="191"/>
      <c r="V121" s="200"/>
      <c r="W121" s="200"/>
      <c r="X121" s="200"/>
      <c r="Y121" s="200"/>
      <c r="Z121" s="200"/>
      <c r="AA121" s="200"/>
      <c r="AB121" s="223"/>
      <c r="AC121" s="867"/>
      <c r="AD121" s="85"/>
    </row>
    <row r="122" spans="1:30" s="380" customFormat="1" x14ac:dyDescent="0.25">
      <c r="A122" s="399" t="s">
        <v>589</v>
      </c>
      <c r="B122" s="853" t="s">
        <v>665</v>
      </c>
      <c r="C122" s="171" t="s">
        <v>963</v>
      </c>
      <c r="D122" s="491"/>
      <c r="E122" s="736">
        <v>6</v>
      </c>
      <c r="F122" s="737">
        <v>20</v>
      </c>
      <c r="G122" s="737">
        <v>40</v>
      </c>
      <c r="H122" s="737">
        <v>0</v>
      </c>
      <c r="I122" s="738">
        <f t="shared" ref="I122:I125" si="7">SUM(F122:H122)</f>
        <v>60</v>
      </c>
      <c r="J122" s="271" t="s">
        <v>1107</v>
      </c>
      <c r="K122" s="222" t="s">
        <v>929</v>
      </c>
      <c r="L122" s="200"/>
      <c r="M122" s="200"/>
      <c r="N122" s="222" t="s">
        <v>923</v>
      </c>
      <c r="O122" s="200"/>
      <c r="P122" s="200"/>
      <c r="Q122" s="223"/>
      <c r="R122" s="340" t="s">
        <v>933</v>
      </c>
      <c r="S122" s="200"/>
      <c r="T122" s="223"/>
      <c r="U122" s="191"/>
      <c r="V122" s="200"/>
      <c r="W122" s="200"/>
      <c r="X122" s="200"/>
      <c r="Y122" s="200"/>
      <c r="Z122" s="200"/>
      <c r="AA122" s="200"/>
      <c r="AB122" s="223"/>
      <c r="AC122" s="867"/>
      <c r="AD122" s="85"/>
    </row>
    <row r="123" spans="1:30" s="380" customFormat="1" ht="13" x14ac:dyDescent="0.25">
      <c r="A123" s="853" t="s">
        <v>1100</v>
      </c>
      <c r="B123" s="853" t="s">
        <v>1098</v>
      </c>
      <c r="C123" s="342" t="s">
        <v>964</v>
      </c>
      <c r="D123" s="493"/>
      <c r="E123" s="736">
        <v>3</v>
      </c>
      <c r="F123" s="737">
        <v>10</v>
      </c>
      <c r="G123" s="737">
        <v>10</v>
      </c>
      <c r="H123" s="737">
        <v>10</v>
      </c>
      <c r="I123" s="738">
        <f t="shared" si="7"/>
        <v>30</v>
      </c>
      <c r="J123" s="510" t="s">
        <v>924</v>
      </c>
      <c r="K123" s="511"/>
      <c r="L123" s="511"/>
      <c r="M123" s="511"/>
      <c r="N123" s="512" t="s">
        <v>950</v>
      </c>
      <c r="O123" s="870"/>
      <c r="P123" s="511"/>
      <c r="Q123" s="513" t="s">
        <v>938</v>
      </c>
      <c r="R123" s="514" t="s">
        <v>926</v>
      </c>
      <c r="S123" s="200"/>
      <c r="T123" s="223"/>
      <c r="U123" s="191"/>
      <c r="V123" s="200"/>
      <c r="W123" s="200"/>
      <c r="X123" s="200"/>
      <c r="Y123" s="200"/>
      <c r="Z123" s="200"/>
      <c r="AA123" s="200"/>
      <c r="AB123" s="223"/>
      <c r="AC123" s="867"/>
      <c r="AD123" s="85"/>
    </row>
    <row r="124" spans="1:30" s="380" customFormat="1" ht="13" x14ac:dyDescent="0.25">
      <c r="A124" s="853" t="s">
        <v>1101</v>
      </c>
      <c r="B124" s="853" t="s">
        <v>1099</v>
      </c>
      <c r="C124" s="342" t="s">
        <v>964</v>
      </c>
      <c r="D124" s="493"/>
      <c r="E124" s="736">
        <v>3</v>
      </c>
      <c r="F124" s="737">
        <v>10</v>
      </c>
      <c r="G124" s="737">
        <v>14</v>
      </c>
      <c r="H124" s="737">
        <v>6</v>
      </c>
      <c r="I124" s="738">
        <f t="shared" si="7"/>
        <v>30</v>
      </c>
      <c r="J124" s="510" t="s">
        <v>924</v>
      </c>
      <c r="K124" s="511"/>
      <c r="L124" s="511"/>
      <c r="M124" s="511"/>
      <c r="N124" s="512" t="s">
        <v>950</v>
      </c>
      <c r="O124" s="870"/>
      <c r="P124" s="511"/>
      <c r="Q124" s="513" t="s">
        <v>938</v>
      </c>
      <c r="R124" s="514" t="s">
        <v>926</v>
      </c>
      <c r="S124" s="200"/>
      <c r="T124" s="223"/>
      <c r="U124" s="191"/>
      <c r="V124" s="200"/>
      <c r="W124" s="200"/>
      <c r="X124" s="200"/>
      <c r="Y124" s="200"/>
      <c r="Z124" s="200"/>
      <c r="AA124" s="200"/>
      <c r="AB124" s="223"/>
      <c r="AC124" s="867"/>
      <c r="AD124" s="85"/>
    </row>
    <row r="125" spans="1:30" s="380" customFormat="1" ht="13" x14ac:dyDescent="0.25">
      <c r="A125" s="853" t="s">
        <v>1131</v>
      </c>
      <c r="B125" s="853" t="s">
        <v>1132</v>
      </c>
      <c r="C125" s="342" t="s">
        <v>964</v>
      </c>
      <c r="D125" s="493"/>
      <c r="E125" s="736">
        <v>3</v>
      </c>
      <c r="F125" s="737">
        <v>6</v>
      </c>
      <c r="G125" s="737">
        <v>12</v>
      </c>
      <c r="H125" s="737">
        <v>12</v>
      </c>
      <c r="I125" s="738">
        <f t="shared" si="7"/>
        <v>30</v>
      </c>
      <c r="J125" s="510" t="s">
        <v>924</v>
      </c>
      <c r="K125" s="511"/>
      <c r="L125" s="511"/>
      <c r="M125" s="511"/>
      <c r="N125" s="512" t="s">
        <v>950</v>
      </c>
      <c r="O125" s="870"/>
      <c r="P125" s="511"/>
      <c r="Q125" s="513" t="s">
        <v>938</v>
      </c>
      <c r="R125" s="514" t="s">
        <v>926</v>
      </c>
      <c r="S125" s="200"/>
      <c r="T125" s="223"/>
      <c r="U125" s="191"/>
      <c r="V125" s="200"/>
      <c r="W125" s="200"/>
      <c r="X125" s="200"/>
      <c r="Y125" s="200"/>
      <c r="Z125" s="200"/>
      <c r="AA125" s="200"/>
      <c r="AB125" s="223"/>
      <c r="AC125" s="867"/>
      <c r="AD125" s="85"/>
    </row>
    <row r="126" spans="1:30" s="380" customFormat="1" x14ac:dyDescent="0.25">
      <c r="A126" s="399" t="s">
        <v>0</v>
      </c>
      <c r="B126" s="854" t="s">
        <v>13</v>
      </c>
      <c r="C126" s="171"/>
      <c r="D126" s="491"/>
      <c r="E126" s="736" t="s">
        <v>0</v>
      </c>
      <c r="F126" s="763"/>
      <c r="G126" s="763"/>
      <c r="H126" s="763"/>
      <c r="I126" s="738"/>
      <c r="J126" s="221"/>
      <c r="K126" s="200"/>
      <c r="L126" s="200"/>
      <c r="M126" s="200"/>
      <c r="N126" s="200"/>
      <c r="O126" s="200"/>
      <c r="P126" s="200"/>
      <c r="Q126" s="223"/>
      <c r="R126" s="191"/>
      <c r="S126" s="200"/>
      <c r="T126" s="223"/>
      <c r="U126" s="515"/>
      <c r="V126" s="516"/>
      <c r="W126" s="516"/>
      <c r="X126" s="516"/>
      <c r="Y126" s="516"/>
      <c r="Z126" s="516"/>
      <c r="AA126" s="516"/>
      <c r="AB126" s="192"/>
      <c r="AC126" s="862"/>
      <c r="AD126" s="85"/>
    </row>
    <row r="127" spans="1:30" s="380" customFormat="1" ht="14.5" customHeight="1" x14ac:dyDescent="0.25">
      <c r="A127" s="399" t="s">
        <v>123</v>
      </c>
      <c r="B127" s="399" t="s">
        <v>124</v>
      </c>
      <c r="C127" s="171" t="s">
        <v>965</v>
      </c>
      <c r="D127" s="491"/>
      <c r="E127" s="334">
        <v>2</v>
      </c>
      <c r="F127" s="399">
        <v>1</v>
      </c>
      <c r="G127" s="399">
        <v>30</v>
      </c>
      <c r="H127" s="399"/>
      <c r="I127" s="838">
        <f t="shared" si="6"/>
        <v>31</v>
      </c>
      <c r="J127" s="221" t="s">
        <v>1178</v>
      </c>
      <c r="K127" s="222" t="s">
        <v>1179</v>
      </c>
      <c r="L127" s="222" t="s">
        <v>1180</v>
      </c>
      <c r="M127" s="188"/>
      <c r="N127" s="188"/>
      <c r="O127" s="188"/>
      <c r="P127" s="200" t="s">
        <v>1181</v>
      </c>
      <c r="Q127" s="189"/>
      <c r="R127" s="483" t="s">
        <v>1178</v>
      </c>
      <c r="S127" s="188" t="s">
        <v>0</v>
      </c>
      <c r="T127" s="189"/>
      <c r="U127" s="515"/>
      <c r="V127" s="516"/>
      <c r="W127" s="516" t="s">
        <v>25</v>
      </c>
      <c r="X127" s="516"/>
      <c r="Y127" s="516"/>
      <c r="Z127" s="516"/>
      <c r="AA127" s="516"/>
      <c r="AB127" s="192"/>
      <c r="AC127" s="272" t="s">
        <v>1037</v>
      </c>
      <c r="AD127" s="85"/>
    </row>
    <row r="128" spans="1:30" s="380" customFormat="1" x14ac:dyDescent="0.25">
      <c r="A128" s="399" t="s">
        <v>125</v>
      </c>
      <c r="B128" s="399" t="s">
        <v>19</v>
      </c>
      <c r="C128" s="171" t="s">
        <v>965</v>
      </c>
      <c r="D128" s="491"/>
      <c r="E128" s="736">
        <v>2</v>
      </c>
      <c r="F128" s="737"/>
      <c r="G128" s="737">
        <v>20</v>
      </c>
      <c r="H128" s="737"/>
      <c r="I128" s="738">
        <f t="shared" si="6"/>
        <v>20</v>
      </c>
      <c r="J128" s="221"/>
      <c r="K128" s="200"/>
      <c r="L128" s="200"/>
      <c r="M128" s="200"/>
      <c r="N128" s="511"/>
      <c r="O128" s="200"/>
      <c r="P128" s="200"/>
      <c r="Q128" s="223"/>
      <c r="R128" s="191"/>
      <c r="S128" s="872"/>
      <c r="T128" s="223"/>
      <c r="U128" s="515"/>
      <c r="V128" s="516"/>
      <c r="W128" s="516"/>
      <c r="X128" s="516"/>
      <c r="Y128" s="516"/>
      <c r="Z128" s="516"/>
      <c r="AA128" s="516"/>
      <c r="AB128" s="192"/>
      <c r="AC128" s="862"/>
      <c r="AD128" s="85"/>
    </row>
    <row r="129" spans="1:30" s="380" customFormat="1" ht="11" thickBot="1" x14ac:dyDescent="0.3">
      <c r="A129" s="399" t="s">
        <v>645</v>
      </c>
      <c r="B129" s="853" t="s">
        <v>83</v>
      </c>
      <c r="C129" s="171" t="s">
        <v>965</v>
      </c>
      <c r="D129" s="492"/>
      <c r="E129" s="741">
        <v>2</v>
      </c>
      <c r="F129" s="742"/>
      <c r="G129" s="742">
        <v>20</v>
      </c>
      <c r="H129" s="742"/>
      <c r="I129" s="743">
        <f t="shared" si="6"/>
        <v>20</v>
      </c>
      <c r="J129" s="378"/>
      <c r="K129" s="273"/>
      <c r="L129" s="273"/>
      <c r="M129" s="273"/>
      <c r="N129" s="273" t="s">
        <v>925</v>
      </c>
      <c r="O129" s="273"/>
      <c r="P129" s="273" t="s">
        <v>925</v>
      </c>
      <c r="Q129" s="274"/>
      <c r="R129" s="537" t="s">
        <v>926</v>
      </c>
      <c r="S129" s="873"/>
      <c r="T129" s="274"/>
      <c r="U129" s="538" t="s">
        <v>25</v>
      </c>
      <c r="V129" s="379" t="s">
        <v>25</v>
      </c>
      <c r="W129" s="379" t="s">
        <v>25</v>
      </c>
      <c r="X129" s="379" t="s">
        <v>25</v>
      </c>
      <c r="Y129" s="379" t="s">
        <v>25</v>
      </c>
      <c r="Z129" s="379" t="s">
        <v>25</v>
      </c>
      <c r="AA129" s="379" t="s">
        <v>25</v>
      </c>
      <c r="AB129" s="539" t="s">
        <v>25</v>
      </c>
      <c r="AC129" s="863"/>
      <c r="AD129" s="85"/>
    </row>
    <row r="130" spans="1:30" s="380" customFormat="1" ht="11" thickBot="1" x14ac:dyDescent="0.3">
      <c r="A130" s="572" t="s">
        <v>0</v>
      </c>
      <c r="B130" s="572"/>
      <c r="C130" s="572"/>
      <c r="D130" s="377"/>
      <c r="E130" s="744">
        <f>SUM(E108:E116,E127:E129)</f>
        <v>30</v>
      </c>
      <c r="F130" s="745">
        <f>SUM(F108:F116,F127:F129)</f>
        <v>65</v>
      </c>
      <c r="G130" s="745">
        <f>SUM(G108:G116,G127:G129)</f>
        <v>204</v>
      </c>
      <c r="H130" s="745">
        <f>SUM(H108:H116,H127:H129)</f>
        <v>42</v>
      </c>
      <c r="I130" s="860">
        <f>SUM(I108:I116,I127:I129)</f>
        <v>311</v>
      </c>
      <c r="J130" s="85"/>
      <c r="K130" s="85"/>
      <c r="L130" s="85"/>
      <c r="M130" s="85"/>
      <c r="N130" s="85"/>
      <c r="O130" s="85"/>
      <c r="P130" s="85"/>
      <c r="Q130" s="85"/>
      <c r="R130" s="458"/>
      <c r="S130" s="85"/>
      <c r="T130" s="85"/>
      <c r="U130" s="458"/>
      <c r="V130" s="458"/>
      <c r="W130" s="458"/>
      <c r="X130" s="85"/>
      <c r="Y130" s="85"/>
      <c r="Z130" s="85"/>
      <c r="AA130" s="85"/>
      <c r="AB130" s="85"/>
      <c r="AC130" s="662"/>
      <c r="AD130" s="85"/>
    </row>
    <row r="131" spans="1:30" s="380" customFormat="1" x14ac:dyDescent="0.25">
      <c r="A131" s="170"/>
      <c r="B131" s="170"/>
      <c r="C131" s="170"/>
      <c r="D131" s="362"/>
      <c r="E131" s="170"/>
      <c r="F131" s="170"/>
      <c r="G131" s="170" t="s">
        <v>0</v>
      </c>
      <c r="H131" s="170"/>
      <c r="I131" s="592"/>
      <c r="J131" s="85"/>
      <c r="K131" s="85"/>
      <c r="L131" s="85"/>
      <c r="M131" s="85"/>
      <c r="N131" s="85"/>
      <c r="O131" s="85"/>
      <c r="P131" s="85"/>
      <c r="Q131" s="85"/>
      <c r="R131" s="85"/>
      <c r="S131" s="85"/>
      <c r="T131" s="85"/>
      <c r="U131" s="85"/>
      <c r="V131" s="85"/>
      <c r="W131" s="85"/>
      <c r="X131" s="85"/>
      <c r="Y131" s="85"/>
      <c r="Z131" s="85"/>
      <c r="AA131" s="85"/>
      <c r="AB131" s="85"/>
      <c r="AC131" s="662"/>
      <c r="AD131" s="85"/>
    </row>
    <row r="132" spans="1:30" s="380" customFormat="1" x14ac:dyDescent="0.25">
      <c r="A132" s="170"/>
      <c r="B132" s="170"/>
      <c r="C132" s="170"/>
      <c r="D132" s="362"/>
      <c r="E132" s="170"/>
      <c r="F132" s="170"/>
      <c r="G132" s="170"/>
      <c r="H132" s="170"/>
      <c r="I132" s="592"/>
      <c r="J132" s="85"/>
      <c r="K132" s="85"/>
      <c r="L132" s="85"/>
      <c r="M132" s="85"/>
      <c r="N132" s="85"/>
      <c r="O132" s="85"/>
      <c r="P132" s="85"/>
      <c r="Q132" s="85"/>
      <c r="R132" s="85"/>
      <c r="S132" s="85"/>
      <c r="T132" s="85"/>
      <c r="U132" s="85"/>
      <c r="V132" s="85"/>
      <c r="W132" s="85"/>
      <c r="X132" s="85"/>
      <c r="Y132" s="85"/>
      <c r="Z132" s="85"/>
      <c r="AA132" s="85"/>
      <c r="AB132" s="85"/>
      <c r="AC132" s="662"/>
      <c r="AD132" s="85"/>
    </row>
    <row r="133" spans="1:30" s="380" customFormat="1" x14ac:dyDescent="0.25">
      <c r="A133" s="170"/>
      <c r="B133" s="170"/>
      <c r="C133" s="170"/>
      <c r="D133" s="362"/>
      <c r="E133" s="170"/>
      <c r="F133" s="170"/>
      <c r="G133" s="170"/>
      <c r="H133" s="170"/>
      <c r="I133" s="170"/>
      <c r="J133" s="85"/>
      <c r="K133" s="85"/>
      <c r="L133" s="85"/>
      <c r="M133" s="85"/>
      <c r="N133" s="85"/>
      <c r="O133" s="85"/>
      <c r="P133" s="85"/>
      <c r="Q133" s="85"/>
      <c r="R133" s="85"/>
      <c r="S133" s="85"/>
      <c r="T133" s="85"/>
      <c r="U133" s="85"/>
      <c r="V133" s="85"/>
      <c r="W133" s="85"/>
      <c r="X133" s="85"/>
      <c r="Y133" s="85"/>
      <c r="Z133" s="85"/>
      <c r="AA133" s="85"/>
      <c r="AB133" s="85"/>
      <c r="AC133" s="662"/>
      <c r="AD133" s="85"/>
    </row>
    <row r="134" spans="1:30" s="380" customFormat="1" x14ac:dyDescent="0.25">
      <c r="A134" s="170"/>
      <c r="B134" s="170"/>
      <c r="C134" s="170"/>
      <c r="D134" s="362"/>
      <c r="E134" s="170"/>
      <c r="F134" s="170"/>
      <c r="G134" s="170"/>
      <c r="H134" s="170"/>
      <c r="I134" s="170"/>
      <c r="AC134" s="662"/>
    </row>
    <row r="135" spans="1:30" s="380" customFormat="1" x14ac:dyDescent="0.25">
      <c r="A135" s="170"/>
      <c r="B135" s="588"/>
      <c r="C135" s="170"/>
      <c r="D135" s="362"/>
      <c r="E135" s="170"/>
      <c r="F135" s="170"/>
      <c r="G135" s="170"/>
      <c r="H135" s="170"/>
      <c r="I135" s="170"/>
      <c r="AC135" s="662"/>
    </row>
    <row r="136" spans="1:30" s="380" customFormat="1" x14ac:dyDescent="0.25">
      <c r="A136" s="170"/>
      <c r="B136" s="170"/>
      <c r="C136" s="170"/>
      <c r="D136" s="362"/>
      <c r="E136" s="170"/>
      <c r="F136" s="170"/>
      <c r="G136" s="170"/>
      <c r="H136" s="170"/>
      <c r="I136" s="170"/>
      <c r="AC136" s="662"/>
    </row>
    <row r="137" spans="1:30" s="380" customFormat="1" x14ac:dyDescent="0.25">
      <c r="A137" s="170"/>
      <c r="B137" s="170"/>
      <c r="C137" s="170"/>
      <c r="D137" s="362"/>
      <c r="E137" s="170"/>
      <c r="F137" s="170"/>
      <c r="G137" s="170"/>
      <c r="H137" s="170"/>
      <c r="I137" s="170"/>
      <c r="AC137" s="662"/>
    </row>
    <row r="138" spans="1:30" s="380" customFormat="1" x14ac:dyDescent="0.25">
      <c r="A138" s="170"/>
      <c r="B138" s="170"/>
      <c r="C138" s="170"/>
      <c r="D138" s="362"/>
      <c r="E138" s="170"/>
      <c r="F138" s="170"/>
      <c r="G138" s="170"/>
      <c r="H138" s="170"/>
      <c r="I138" s="170"/>
      <c r="AC138" s="662"/>
    </row>
    <row r="139" spans="1:30" s="380" customFormat="1" x14ac:dyDescent="0.25">
      <c r="A139" s="170"/>
      <c r="B139" s="170"/>
      <c r="C139" s="170"/>
      <c r="D139" s="362"/>
      <c r="E139" s="170"/>
      <c r="F139" s="170"/>
      <c r="G139" s="170"/>
      <c r="H139" s="170"/>
      <c r="I139" s="170"/>
      <c r="AC139" s="662"/>
    </row>
    <row r="140" spans="1:30" s="380" customFormat="1" x14ac:dyDescent="0.25">
      <c r="A140" s="170"/>
      <c r="B140" s="170"/>
      <c r="C140" s="170"/>
      <c r="D140" s="362"/>
      <c r="E140" s="170"/>
      <c r="F140" s="170"/>
      <c r="G140" s="170"/>
      <c r="H140" s="170"/>
      <c r="I140" s="170"/>
      <c r="AC140" s="662"/>
    </row>
    <row r="141" spans="1:30" s="380" customFormat="1" x14ac:dyDescent="0.25">
      <c r="A141" s="170"/>
      <c r="B141" s="170"/>
      <c r="C141" s="170"/>
      <c r="D141" s="362"/>
      <c r="E141" s="170"/>
      <c r="F141" s="170"/>
      <c r="G141" s="170"/>
      <c r="H141" s="170"/>
      <c r="I141" s="170"/>
      <c r="AC141" s="662"/>
    </row>
    <row r="142" spans="1:30" s="380" customFormat="1" x14ac:dyDescent="0.25">
      <c r="A142" s="170"/>
      <c r="B142" s="170"/>
      <c r="C142" s="170"/>
      <c r="D142" s="362"/>
      <c r="E142" s="170"/>
      <c r="F142" s="170"/>
      <c r="G142" s="170"/>
      <c r="H142" s="170"/>
      <c r="I142" s="170"/>
      <c r="AC142" s="662"/>
    </row>
    <row r="143" spans="1:30" s="380" customFormat="1" x14ac:dyDescent="0.25">
      <c r="A143" s="170"/>
      <c r="B143" s="170"/>
      <c r="C143" s="170"/>
      <c r="D143" s="362"/>
      <c r="E143" s="170"/>
      <c r="F143" s="170"/>
      <c r="G143" s="170"/>
      <c r="H143" s="170"/>
      <c r="I143" s="170"/>
      <c r="AC143" s="662"/>
    </row>
    <row r="144" spans="1:30" s="380" customFormat="1" x14ac:dyDescent="0.25">
      <c r="A144" s="170"/>
      <c r="B144" s="170"/>
      <c r="C144" s="170"/>
      <c r="D144" s="362"/>
      <c r="E144" s="170"/>
      <c r="F144" s="170"/>
      <c r="G144" s="170"/>
      <c r="H144" s="170"/>
      <c r="I144" s="170"/>
      <c r="AC144" s="662"/>
    </row>
    <row r="145" spans="1:29" s="380" customFormat="1" x14ac:dyDescent="0.25">
      <c r="A145" s="170"/>
      <c r="B145" s="170"/>
      <c r="C145" s="170"/>
      <c r="D145" s="362"/>
      <c r="E145" s="170"/>
      <c r="F145" s="170"/>
      <c r="G145" s="170"/>
      <c r="H145" s="170"/>
      <c r="I145" s="170"/>
      <c r="AC145" s="662"/>
    </row>
    <row r="146" spans="1:29" s="380" customFormat="1" x14ac:dyDescent="0.25">
      <c r="A146" s="170"/>
      <c r="B146" s="170"/>
      <c r="C146" s="170"/>
      <c r="D146" s="362"/>
      <c r="E146" s="170"/>
      <c r="F146" s="170"/>
      <c r="G146" s="170"/>
      <c r="H146" s="170"/>
      <c r="I146" s="170"/>
      <c r="AC146" s="662"/>
    </row>
    <row r="147" spans="1:29" s="380" customFormat="1" x14ac:dyDescent="0.25">
      <c r="A147" s="170"/>
      <c r="B147" s="170"/>
      <c r="C147" s="170"/>
      <c r="D147" s="362"/>
      <c r="E147" s="170"/>
      <c r="F147" s="170"/>
      <c r="G147" s="170"/>
      <c r="H147" s="170"/>
      <c r="I147" s="170"/>
      <c r="AC147" s="662"/>
    </row>
    <row r="148" spans="1:29" s="380" customFormat="1" x14ac:dyDescent="0.25">
      <c r="A148" s="170"/>
      <c r="B148" s="170"/>
      <c r="C148" s="170"/>
      <c r="D148" s="362"/>
      <c r="E148" s="170"/>
      <c r="F148" s="170"/>
      <c r="G148" s="170"/>
      <c r="H148" s="170"/>
      <c r="I148" s="170"/>
      <c r="AC148" s="662"/>
    </row>
    <row r="149" spans="1:29" s="380" customFormat="1" x14ac:dyDescent="0.25">
      <c r="A149" s="170"/>
      <c r="B149" s="170"/>
      <c r="C149" s="170"/>
      <c r="D149" s="362"/>
      <c r="E149" s="170"/>
      <c r="F149" s="170"/>
      <c r="G149" s="170"/>
      <c r="H149" s="170"/>
      <c r="I149" s="170"/>
      <c r="AC149" s="662"/>
    </row>
    <row r="150" spans="1:29" s="380" customFormat="1" x14ac:dyDescent="0.25">
      <c r="A150" s="170"/>
      <c r="B150" s="170"/>
      <c r="C150" s="170"/>
      <c r="D150" s="362"/>
      <c r="E150" s="170"/>
      <c r="F150" s="170"/>
      <c r="G150" s="170"/>
      <c r="H150" s="170"/>
      <c r="I150" s="170"/>
      <c r="AC150" s="662"/>
    </row>
    <row r="151" spans="1:29" s="380" customFormat="1" x14ac:dyDescent="0.25">
      <c r="A151" s="170"/>
      <c r="B151" s="170"/>
      <c r="C151" s="170"/>
      <c r="D151" s="362"/>
      <c r="E151" s="170"/>
      <c r="F151" s="170"/>
      <c r="G151" s="170"/>
      <c r="H151" s="170"/>
      <c r="I151" s="170"/>
      <c r="AC151" s="662"/>
    </row>
    <row r="152" spans="1:29" s="380" customFormat="1" x14ac:dyDescent="0.25">
      <c r="A152" s="170"/>
      <c r="B152" s="170"/>
      <c r="C152" s="170"/>
      <c r="D152" s="362"/>
      <c r="E152" s="170"/>
      <c r="F152" s="170"/>
      <c r="G152" s="170"/>
      <c r="H152" s="170"/>
      <c r="I152" s="170"/>
      <c r="AC152" s="662"/>
    </row>
    <row r="153" spans="1:29" s="380" customFormat="1" x14ac:dyDescent="0.25">
      <c r="A153" s="170"/>
      <c r="B153" s="170"/>
      <c r="C153" s="170"/>
      <c r="D153" s="362"/>
      <c r="E153" s="170"/>
      <c r="F153" s="170"/>
      <c r="G153" s="170"/>
      <c r="H153" s="170"/>
      <c r="I153" s="170"/>
      <c r="AC153" s="662"/>
    </row>
    <row r="154" spans="1:29" s="380" customFormat="1" x14ac:dyDescent="0.25">
      <c r="A154" s="170"/>
      <c r="B154" s="170"/>
      <c r="C154" s="170"/>
      <c r="D154" s="362"/>
      <c r="E154" s="170"/>
      <c r="F154" s="170"/>
      <c r="G154" s="170"/>
      <c r="H154" s="170"/>
      <c r="I154" s="170"/>
      <c r="AC154" s="662"/>
    </row>
    <row r="155" spans="1:29" s="380" customFormat="1" x14ac:dyDescent="0.25">
      <c r="A155" s="170"/>
      <c r="B155" s="170"/>
      <c r="C155" s="170"/>
      <c r="D155" s="362"/>
      <c r="E155" s="170"/>
      <c r="F155" s="170"/>
      <c r="G155" s="170"/>
      <c r="H155" s="170"/>
      <c r="I155" s="170"/>
      <c r="AC155" s="662"/>
    </row>
    <row r="156" spans="1:29" s="380" customFormat="1" x14ac:dyDescent="0.25">
      <c r="A156" s="170"/>
      <c r="B156" s="170"/>
      <c r="C156" s="170"/>
      <c r="D156" s="362"/>
      <c r="E156" s="170"/>
      <c r="F156" s="170"/>
      <c r="G156" s="170"/>
      <c r="H156" s="170"/>
      <c r="I156" s="170"/>
      <c r="AC156" s="662"/>
    </row>
    <row r="157" spans="1:29" s="380" customFormat="1" x14ac:dyDescent="0.25">
      <c r="A157" s="170"/>
      <c r="B157" s="170"/>
      <c r="C157" s="170"/>
      <c r="D157" s="362"/>
      <c r="E157" s="170"/>
      <c r="F157" s="170"/>
      <c r="G157" s="170"/>
      <c r="H157" s="170"/>
      <c r="I157" s="170"/>
      <c r="AC157" s="662"/>
    </row>
    <row r="158" spans="1:29" s="380" customFormat="1" x14ac:dyDescent="0.25">
      <c r="A158" s="170"/>
      <c r="B158" s="170"/>
      <c r="C158" s="170"/>
      <c r="D158" s="362"/>
      <c r="E158" s="170"/>
      <c r="F158" s="170"/>
      <c r="G158" s="170"/>
      <c r="H158" s="170"/>
      <c r="I158" s="170"/>
      <c r="AC158" s="662"/>
    </row>
    <row r="159" spans="1:29" s="380" customFormat="1" x14ac:dyDescent="0.25">
      <c r="A159" s="170"/>
      <c r="B159" s="170"/>
      <c r="C159" s="170"/>
      <c r="D159" s="362"/>
      <c r="E159" s="170"/>
      <c r="F159" s="170"/>
      <c r="G159" s="170"/>
      <c r="H159" s="170"/>
      <c r="I159" s="170"/>
      <c r="AC159" s="662"/>
    </row>
    <row r="160" spans="1:29" s="380" customFormat="1" x14ac:dyDescent="0.25">
      <c r="A160" s="170"/>
      <c r="B160" s="170"/>
      <c r="C160" s="170"/>
      <c r="D160" s="362"/>
      <c r="E160" s="170"/>
      <c r="F160" s="170"/>
      <c r="G160" s="170"/>
      <c r="H160" s="170"/>
      <c r="I160" s="170"/>
      <c r="AC160" s="662"/>
    </row>
    <row r="161" spans="1:29" s="380" customFormat="1" x14ac:dyDescent="0.25">
      <c r="A161" s="170"/>
      <c r="B161" s="170"/>
      <c r="C161" s="170"/>
      <c r="D161" s="362"/>
      <c r="E161" s="170"/>
      <c r="F161" s="170"/>
      <c r="G161" s="170"/>
      <c r="H161" s="170"/>
      <c r="I161" s="170"/>
      <c r="AC161" s="662"/>
    </row>
    <row r="162" spans="1:29" s="380" customFormat="1" x14ac:dyDescent="0.25">
      <c r="A162" s="170"/>
      <c r="B162" s="170"/>
      <c r="C162" s="170"/>
      <c r="D162" s="362"/>
      <c r="E162" s="170"/>
      <c r="F162" s="170"/>
      <c r="G162" s="170"/>
      <c r="H162" s="170"/>
      <c r="I162" s="170"/>
      <c r="AC162" s="662"/>
    </row>
    <row r="163" spans="1:29" s="380" customFormat="1" x14ac:dyDescent="0.25">
      <c r="A163" s="170"/>
      <c r="B163" s="170"/>
      <c r="C163" s="170"/>
      <c r="D163" s="362"/>
      <c r="E163" s="170"/>
      <c r="F163" s="170"/>
      <c r="G163" s="170"/>
      <c r="H163" s="170"/>
      <c r="I163" s="170"/>
      <c r="AC163" s="662"/>
    </row>
    <row r="164" spans="1:29" s="380" customFormat="1" x14ac:dyDescent="0.25">
      <c r="A164" s="170"/>
      <c r="B164" s="170"/>
      <c r="C164" s="170"/>
      <c r="D164" s="362"/>
      <c r="E164" s="170"/>
      <c r="F164" s="170"/>
      <c r="G164" s="170"/>
      <c r="H164" s="170"/>
      <c r="I164" s="170"/>
      <c r="AC164" s="662"/>
    </row>
    <row r="165" spans="1:29" s="380" customFormat="1" x14ac:dyDescent="0.25">
      <c r="A165" s="170"/>
      <c r="B165" s="170"/>
      <c r="C165" s="170"/>
      <c r="D165" s="362"/>
      <c r="E165" s="170"/>
      <c r="F165" s="170"/>
      <c r="G165" s="170"/>
      <c r="H165" s="170"/>
      <c r="I165" s="170"/>
      <c r="AC165" s="662"/>
    </row>
    <row r="166" spans="1:29" s="380" customFormat="1" x14ac:dyDescent="0.25">
      <c r="A166" s="170"/>
      <c r="B166" s="170"/>
      <c r="C166" s="170"/>
      <c r="D166" s="362"/>
      <c r="E166" s="170"/>
      <c r="F166" s="170"/>
      <c r="G166" s="170"/>
      <c r="H166" s="170"/>
      <c r="I166" s="170"/>
      <c r="AC166" s="662"/>
    </row>
    <row r="167" spans="1:29" s="380" customFormat="1" x14ac:dyDescent="0.25">
      <c r="A167" s="170"/>
      <c r="B167" s="170"/>
      <c r="C167" s="170"/>
      <c r="D167" s="362"/>
      <c r="E167" s="170"/>
      <c r="F167" s="170"/>
      <c r="G167" s="170"/>
      <c r="H167" s="170"/>
      <c r="I167" s="170"/>
      <c r="AC167" s="662"/>
    </row>
    <row r="168" spans="1:29" s="380" customFormat="1" x14ac:dyDescent="0.25">
      <c r="A168" s="170"/>
      <c r="B168" s="170"/>
      <c r="C168" s="170"/>
      <c r="D168" s="362"/>
      <c r="E168" s="170"/>
      <c r="F168" s="170"/>
      <c r="G168" s="170"/>
      <c r="H168" s="170"/>
      <c r="I168" s="170"/>
      <c r="AC168" s="662"/>
    </row>
    <row r="169" spans="1:29" s="380" customFormat="1" x14ac:dyDescent="0.25">
      <c r="A169" s="170"/>
      <c r="B169" s="170"/>
      <c r="C169" s="170"/>
      <c r="D169" s="362"/>
      <c r="E169" s="170"/>
      <c r="F169" s="170"/>
      <c r="G169" s="170"/>
      <c r="H169" s="170"/>
      <c r="I169" s="170"/>
      <c r="AC169" s="662"/>
    </row>
    <row r="170" spans="1:29" s="380" customFormat="1" x14ac:dyDescent="0.25">
      <c r="A170" s="170"/>
      <c r="B170" s="170"/>
      <c r="C170" s="170"/>
      <c r="D170" s="362"/>
      <c r="E170" s="170"/>
      <c r="F170" s="170"/>
      <c r="G170" s="170"/>
      <c r="H170" s="170"/>
      <c r="I170" s="170"/>
      <c r="AC170" s="662"/>
    </row>
    <row r="171" spans="1:29" s="380" customFormat="1" x14ac:dyDescent="0.25">
      <c r="A171" s="170"/>
      <c r="B171" s="170"/>
      <c r="C171" s="170"/>
      <c r="D171" s="362"/>
      <c r="E171" s="170"/>
      <c r="F171" s="170"/>
      <c r="G171" s="170"/>
      <c r="H171" s="170"/>
      <c r="I171" s="170"/>
      <c r="AC171" s="662"/>
    </row>
    <row r="172" spans="1:29" s="380" customFormat="1" x14ac:dyDescent="0.25">
      <c r="A172" s="170"/>
      <c r="B172" s="170"/>
      <c r="C172" s="170"/>
      <c r="D172" s="362"/>
      <c r="E172" s="170"/>
      <c r="F172" s="170"/>
      <c r="G172" s="170"/>
      <c r="H172" s="170"/>
      <c r="I172" s="170"/>
      <c r="AC172" s="662"/>
    </row>
    <row r="173" spans="1:29" s="380" customFormat="1" x14ac:dyDescent="0.25">
      <c r="A173" s="170"/>
      <c r="B173" s="170"/>
      <c r="C173" s="170"/>
      <c r="D173" s="362"/>
      <c r="E173" s="170"/>
      <c r="F173" s="170"/>
      <c r="G173" s="170"/>
      <c r="H173" s="170"/>
      <c r="I173" s="170"/>
      <c r="AC173" s="662"/>
    </row>
    <row r="174" spans="1:29" s="380" customFormat="1" x14ac:dyDescent="0.25">
      <c r="A174" s="170"/>
      <c r="B174" s="170"/>
      <c r="C174" s="170"/>
      <c r="D174" s="362"/>
      <c r="E174" s="170"/>
      <c r="F174" s="170"/>
      <c r="G174" s="170"/>
      <c r="H174" s="170"/>
      <c r="I174" s="170"/>
      <c r="AC174" s="662"/>
    </row>
    <row r="175" spans="1:29" s="380" customFormat="1" x14ac:dyDescent="0.25">
      <c r="A175" s="170"/>
      <c r="B175" s="170"/>
      <c r="C175" s="170"/>
      <c r="D175" s="362"/>
      <c r="E175" s="170"/>
      <c r="F175" s="170"/>
      <c r="G175" s="170"/>
      <c r="H175" s="170"/>
      <c r="I175" s="170"/>
      <c r="AC175" s="662"/>
    </row>
    <row r="176" spans="1:29" s="380" customFormat="1" x14ac:dyDescent="0.25">
      <c r="A176" s="170"/>
      <c r="B176" s="170"/>
      <c r="C176" s="170"/>
      <c r="D176" s="362"/>
      <c r="E176" s="170"/>
      <c r="F176" s="170"/>
      <c r="G176" s="170"/>
      <c r="H176" s="170"/>
      <c r="I176" s="170"/>
      <c r="AC176" s="662"/>
    </row>
    <row r="177" spans="1:29" s="380" customFormat="1" x14ac:dyDescent="0.25">
      <c r="A177" s="170"/>
      <c r="B177" s="170"/>
      <c r="C177" s="170"/>
      <c r="D177" s="362"/>
      <c r="E177" s="170"/>
      <c r="F177" s="170"/>
      <c r="G177" s="170"/>
      <c r="H177" s="170"/>
      <c r="I177" s="170"/>
      <c r="AC177" s="662"/>
    </row>
    <row r="178" spans="1:29" s="380" customFormat="1" x14ac:dyDescent="0.25">
      <c r="A178" s="170"/>
      <c r="B178" s="170"/>
      <c r="C178" s="170"/>
      <c r="D178" s="362"/>
      <c r="E178" s="170"/>
      <c r="F178" s="170"/>
      <c r="G178" s="170"/>
      <c r="H178" s="170"/>
      <c r="I178" s="170"/>
      <c r="AC178" s="662"/>
    </row>
    <row r="179" spans="1:29" s="380" customFormat="1" x14ac:dyDescent="0.25">
      <c r="A179" s="170"/>
      <c r="B179" s="170"/>
      <c r="C179" s="170"/>
      <c r="D179" s="362"/>
      <c r="E179" s="170"/>
      <c r="F179" s="170"/>
      <c r="G179" s="170"/>
      <c r="H179" s="170"/>
      <c r="I179" s="170"/>
      <c r="AC179" s="662"/>
    </row>
    <row r="180" spans="1:29" s="380" customFormat="1" x14ac:dyDescent="0.25">
      <c r="A180" s="170"/>
      <c r="B180" s="170"/>
      <c r="C180" s="170"/>
      <c r="D180" s="362"/>
      <c r="E180" s="170"/>
      <c r="F180" s="170"/>
      <c r="G180" s="170"/>
      <c r="H180" s="170"/>
      <c r="I180" s="170"/>
      <c r="AC180" s="662"/>
    </row>
    <row r="181" spans="1:29" s="380" customFormat="1" x14ac:dyDescent="0.25">
      <c r="A181" s="170"/>
      <c r="B181" s="170"/>
      <c r="C181" s="170"/>
      <c r="D181" s="362"/>
      <c r="E181" s="170"/>
      <c r="F181" s="170"/>
      <c r="G181" s="170"/>
      <c r="H181" s="170"/>
      <c r="I181" s="170"/>
      <c r="AC181" s="662"/>
    </row>
    <row r="182" spans="1:29" s="380" customFormat="1" x14ac:dyDescent="0.25">
      <c r="A182" s="170"/>
      <c r="B182" s="170"/>
      <c r="C182" s="170"/>
      <c r="D182" s="362"/>
      <c r="E182" s="170"/>
      <c r="F182" s="170"/>
      <c r="G182" s="170"/>
      <c r="H182" s="170"/>
      <c r="I182" s="170"/>
      <c r="AC182" s="662"/>
    </row>
    <row r="183" spans="1:29" s="380" customFormat="1" x14ac:dyDescent="0.25">
      <c r="A183" s="170"/>
      <c r="B183" s="170"/>
      <c r="C183" s="170"/>
      <c r="D183" s="362"/>
      <c r="E183" s="170"/>
      <c r="F183" s="170"/>
      <c r="G183" s="170"/>
      <c r="H183" s="170"/>
      <c r="I183" s="170"/>
      <c r="AC183" s="662"/>
    </row>
    <row r="184" spans="1:29" s="380" customFormat="1" x14ac:dyDescent="0.25">
      <c r="A184" s="170"/>
      <c r="B184" s="170"/>
      <c r="C184" s="170"/>
      <c r="D184" s="362"/>
      <c r="E184" s="170"/>
      <c r="F184" s="170"/>
      <c r="G184" s="170"/>
      <c r="H184" s="170"/>
      <c r="I184" s="170"/>
      <c r="AC184" s="662"/>
    </row>
    <row r="185" spans="1:29" s="380" customFormat="1" x14ac:dyDescent="0.25">
      <c r="A185" s="170"/>
      <c r="B185" s="170"/>
      <c r="C185" s="170"/>
      <c r="D185" s="362"/>
      <c r="E185" s="170"/>
      <c r="F185" s="170"/>
      <c r="G185" s="170"/>
      <c r="H185" s="170"/>
      <c r="I185" s="170"/>
      <c r="AC185" s="662"/>
    </row>
    <row r="186" spans="1:29" s="380" customFormat="1" x14ac:dyDescent="0.25">
      <c r="A186" s="170"/>
      <c r="B186" s="170"/>
      <c r="C186" s="170"/>
      <c r="D186" s="362"/>
      <c r="E186" s="170"/>
      <c r="F186" s="170"/>
      <c r="G186" s="170"/>
      <c r="H186" s="170"/>
      <c r="I186" s="170"/>
      <c r="AC186" s="662"/>
    </row>
    <row r="187" spans="1:29" s="380" customFormat="1" x14ac:dyDescent="0.25">
      <c r="A187" s="170"/>
      <c r="B187" s="170"/>
      <c r="C187" s="170"/>
      <c r="D187" s="362"/>
      <c r="E187" s="170"/>
      <c r="F187" s="170"/>
      <c r="G187" s="170"/>
      <c r="H187" s="170"/>
      <c r="I187" s="170"/>
      <c r="AC187" s="662"/>
    </row>
    <row r="188" spans="1:29" s="380" customFormat="1" x14ac:dyDescent="0.25">
      <c r="A188" s="170"/>
      <c r="B188" s="170"/>
      <c r="C188" s="170"/>
      <c r="D188" s="362"/>
      <c r="E188" s="170"/>
      <c r="F188" s="170"/>
      <c r="G188" s="170"/>
      <c r="H188" s="170"/>
      <c r="I188" s="170"/>
      <c r="AC188" s="662"/>
    </row>
    <row r="189" spans="1:29" s="380" customFormat="1" x14ac:dyDescent="0.25">
      <c r="A189" s="170"/>
      <c r="B189" s="170"/>
      <c r="C189" s="170"/>
      <c r="D189" s="362"/>
      <c r="E189" s="170"/>
      <c r="F189" s="170"/>
      <c r="G189" s="170"/>
      <c r="H189" s="170"/>
      <c r="I189" s="170"/>
      <c r="AC189" s="662"/>
    </row>
    <row r="190" spans="1:29" s="380" customFormat="1" x14ac:dyDescent="0.25">
      <c r="A190" s="170"/>
      <c r="B190" s="170"/>
      <c r="C190" s="170"/>
      <c r="D190" s="362"/>
      <c r="E190" s="170"/>
      <c r="F190" s="170"/>
      <c r="G190" s="170"/>
      <c r="H190" s="170"/>
      <c r="I190" s="170"/>
      <c r="AC190" s="662"/>
    </row>
    <row r="191" spans="1:29" s="380" customFormat="1" x14ac:dyDescent="0.25">
      <c r="A191" s="170"/>
      <c r="B191" s="170"/>
      <c r="C191" s="170"/>
      <c r="D191" s="362"/>
      <c r="E191" s="170"/>
      <c r="F191" s="170"/>
      <c r="G191" s="170"/>
      <c r="H191" s="170"/>
      <c r="I191" s="170"/>
      <c r="AC191" s="662"/>
    </row>
    <row r="192" spans="1:29" s="380" customFormat="1" x14ac:dyDescent="0.25">
      <c r="A192" s="170"/>
      <c r="B192" s="170"/>
      <c r="C192" s="170"/>
      <c r="D192" s="362"/>
      <c r="E192" s="170"/>
      <c r="F192" s="170"/>
      <c r="G192" s="170"/>
      <c r="H192" s="170"/>
      <c r="I192" s="170"/>
      <c r="AC192" s="662"/>
    </row>
    <row r="193" spans="1:29" s="380" customFormat="1" x14ac:dyDescent="0.25">
      <c r="A193" s="170"/>
      <c r="B193" s="170"/>
      <c r="C193" s="170"/>
      <c r="D193" s="362"/>
      <c r="E193" s="170"/>
      <c r="F193" s="170"/>
      <c r="G193" s="170"/>
      <c r="H193" s="170"/>
      <c r="I193" s="170"/>
      <c r="AC193" s="662"/>
    </row>
    <row r="194" spans="1:29" s="380" customFormat="1" x14ac:dyDescent="0.25">
      <c r="A194" s="170"/>
      <c r="B194" s="170"/>
      <c r="C194" s="170"/>
      <c r="D194" s="362"/>
      <c r="E194" s="170"/>
      <c r="F194" s="170"/>
      <c r="G194" s="170"/>
      <c r="H194" s="170"/>
      <c r="I194" s="170"/>
      <c r="AC194" s="662"/>
    </row>
    <row r="195" spans="1:29" s="380" customFormat="1" x14ac:dyDescent="0.25">
      <c r="A195" s="170"/>
      <c r="B195" s="170"/>
      <c r="C195" s="170"/>
      <c r="D195" s="362"/>
      <c r="E195" s="170"/>
      <c r="F195" s="170"/>
      <c r="G195" s="170"/>
      <c r="H195" s="170"/>
      <c r="I195" s="170"/>
      <c r="AC195" s="662"/>
    </row>
    <row r="196" spans="1:29" s="380" customFormat="1" x14ac:dyDescent="0.25">
      <c r="A196" s="170"/>
      <c r="B196" s="170"/>
      <c r="C196" s="170"/>
      <c r="D196" s="362"/>
      <c r="E196" s="170"/>
      <c r="F196" s="170"/>
      <c r="G196" s="170"/>
      <c r="H196" s="170"/>
      <c r="I196" s="170"/>
      <c r="AC196" s="662"/>
    </row>
    <row r="197" spans="1:29" s="380" customFormat="1" ht="23" customHeight="1" x14ac:dyDescent="0.25">
      <c r="A197" s="170"/>
      <c r="B197" s="170"/>
      <c r="C197" s="170"/>
      <c r="D197" s="362"/>
      <c r="E197" s="170"/>
      <c r="F197" s="170"/>
      <c r="G197" s="170"/>
      <c r="H197" s="170"/>
      <c r="I197" s="170"/>
      <c r="AC197" s="662"/>
    </row>
    <row r="198" spans="1:29" s="380" customFormat="1" x14ac:dyDescent="0.25">
      <c r="A198" s="170"/>
      <c r="B198" s="170"/>
      <c r="C198" s="170"/>
      <c r="D198" s="362"/>
      <c r="E198" s="170"/>
      <c r="F198" s="170"/>
      <c r="G198" s="170"/>
      <c r="H198" s="170"/>
      <c r="I198" s="170"/>
      <c r="AC198" s="662"/>
    </row>
    <row r="199" spans="1:29" s="380" customFormat="1" x14ac:dyDescent="0.25">
      <c r="A199" s="170"/>
      <c r="B199" s="170"/>
      <c r="C199" s="170"/>
      <c r="D199" s="362"/>
      <c r="E199" s="170"/>
      <c r="F199" s="170"/>
      <c r="G199" s="170"/>
      <c r="H199" s="170"/>
      <c r="I199" s="170"/>
      <c r="AC199" s="662"/>
    </row>
    <row r="200" spans="1:29" s="380" customFormat="1" x14ac:dyDescent="0.25">
      <c r="A200" s="170"/>
      <c r="B200" s="170"/>
      <c r="C200" s="170"/>
      <c r="D200" s="362"/>
      <c r="E200" s="170"/>
      <c r="F200" s="170"/>
      <c r="G200" s="170"/>
      <c r="H200" s="170"/>
      <c r="I200" s="170"/>
      <c r="AC200" s="662"/>
    </row>
    <row r="201" spans="1:29" s="380" customFormat="1" x14ac:dyDescent="0.25">
      <c r="A201" s="170"/>
      <c r="B201" s="170"/>
      <c r="C201" s="170"/>
      <c r="D201" s="362"/>
      <c r="E201" s="170"/>
      <c r="F201" s="170"/>
      <c r="G201" s="170"/>
      <c r="H201" s="170"/>
      <c r="I201" s="170"/>
      <c r="AC201" s="662"/>
    </row>
    <row r="202" spans="1:29" s="380" customFormat="1" x14ac:dyDescent="0.25">
      <c r="A202" s="170"/>
      <c r="B202" s="170"/>
      <c r="C202" s="170"/>
      <c r="D202" s="362"/>
      <c r="E202" s="170"/>
      <c r="F202" s="170"/>
      <c r="G202" s="170"/>
      <c r="H202" s="170"/>
      <c r="I202" s="170"/>
      <c r="AC202" s="662"/>
    </row>
    <row r="203" spans="1:29" s="380" customFormat="1" x14ac:dyDescent="0.25">
      <c r="A203" s="170"/>
      <c r="B203" s="170"/>
      <c r="C203" s="170"/>
      <c r="D203" s="362"/>
      <c r="E203" s="170"/>
      <c r="F203" s="170"/>
      <c r="G203" s="170"/>
      <c r="H203" s="170"/>
      <c r="I203" s="170"/>
      <c r="AC203" s="662"/>
    </row>
    <row r="204" spans="1:29" s="380" customFormat="1" x14ac:dyDescent="0.25">
      <c r="A204" s="170"/>
      <c r="B204" s="170"/>
      <c r="C204" s="170"/>
      <c r="D204" s="362"/>
      <c r="E204" s="170"/>
      <c r="F204" s="170"/>
      <c r="G204" s="170"/>
      <c r="H204" s="170"/>
      <c r="I204" s="170"/>
      <c r="AC204" s="662"/>
    </row>
    <row r="205" spans="1:29" s="380" customFormat="1" x14ac:dyDescent="0.25">
      <c r="A205" s="170"/>
      <c r="B205" s="170"/>
      <c r="C205" s="170"/>
      <c r="D205" s="362"/>
      <c r="E205" s="170"/>
      <c r="F205" s="170"/>
      <c r="G205" s="170"/>
      <c r="H205" s="170"/>
      <c r="I205" s="170"/>
      <c r="AC205" s="662"/>
    </row>
    <row r="206" spans="1:29" s="380" customFormat="1" x14ac:dyDescent="0.25">
      <c r="A206" s="170"/>
      <c r="B206" s="170"/>
      <c r="C206" s="170"/>
      <c r="D206" s="362"/>
      <c r="E206" s="170"/>
      <c r="F206" s="170"/>
      <c r="G206" s="170"/>
      <c r="H206" s="170"/>
      <c r="I206" s="170"/>
      <c r="AC206" s="662"/>
    </row>
    <row r="207" spans="1:29" s="380" customFormat="1" x14ac:dyDescent="0.25">
      <c r="A207" s="170"/>
      <c r="B207" s="170"/>
      <c r="C207" s="170"/>
      <c r="D207" s="362"/>
      <c r="E207" s="170"/>
      <c r="F207" s="170"/>
      <c r="G207" s="170"/>
      <c r="H207" s="170"/>
      <c r="I207" s="170"/>
      <c r="AC207" s="662"/>
    </row>
    <row r="208" spans="1:29" s="380" customFormat="1" x14ac:dyDescent="0.25">
      <c r="A208" s="170"/>
      <c r="B208" s="170"/>
      <c r="C208" s="170"/>
      <c r="D208" s="362"/>
      <c r="E208" s="170"/>
      <c r="F208" s="170"/>
      <c r="G208" s="170"/>
      <c r="H208" s="170"/>
      <c r="I208" s="170"/>
      <c r="AC208" s="662"/>
    </row>
    <row r="209" spans="1:29" s="380" customFormat="1" x14ac:dyDescent="0.25">
      <c r="A209" s="170"/>
      <c r="B209" s="170"/>
      <c r="C209" s="170"/>
      <c r="D209" s="362"/>
      <c r="E209" s="170"/>
      <c r="F209" s="170"/>
      <c r="G209" s="170"/>
      <c r="H209" s="170"/>
      <c r="I209" s="170"/>
      <c r="AC209" s="662"/>
    </row>
    <row r="210" spans="1:29" s="380" customFormat="1" x14ac:dyDescent="0.25">
      <c r="A210" s="170"/>
      <c r="B210" s="170"/>
      <c r="C210" s="170"/>
      <c r="D210" s="362"/>
      <c r="E210" s="170"/>
      <c r="F210" s="170"/>
      <c r="G210" s="170"/>
      <c r="H210" s="170"/>
      <c r="I210" s="170"/>
      <c r="AC210" s="662"/>
    </row>
    <row r="211" spans="1:29" s="380" customFormat="1" x14ac:dyDescent="0.25">
      <c r="A211" s="170"/>
      <c r="B211" s="170"/>
      <c r="C211" s="170"/>
      <c r="D211" s="362"/>
      <c r="E211" s="170"/>
      <c r="F211" s="170"/>
      <c r="G211" s="170"/>
      <c r="H211" s="170"/>
      <c r="I211" s="170"/>
      <c r="AC211" s="662"/>
    </row>
    <row r="212" spans="1:29" s="380" customFormat="1" x14ac:dyDescent="0.25">
      <c r="A212" s="170"/>
      <c r="B212" s="170"/>
      <c r="C212" s="170"/>
      <c r="D212" s="362"/>
      <c r="E212" s="170"/>
      <c r="F212" s="170"/>
      <c r="G212" s="170"/>
      <c r="H212" s="170"/>
      <c r="I212" s="170"/>
      <c r="AC212" s="662"/>
    </row>
    <row r="213" spans="1:29" s="380" customFormat="1" x14ac:dyDescent="0.25">
      <c r="A213" s="170"/>
      <c r="B213" s="170"/>
      <c r="C213" s="170"/>
      <c r="D213" s="362"/>
      <c r="E213" s="170"/>
      <c r="F213" s="170"/>
      <c r="G213" s="170"/>
      <c r="H213" s="170"/>
      <c r="I213" s="170"/>
      <c r="AC213" s="662"/>
    </row>
    <row r="214" spans="1:29" s="380" customFormat="1" x14ac:dyDescent="0.25">
      <c r="A214" s="170"/>
      <c r="B214" s="170"/>
      <c r="C214" s="170"/>
      <c r="D214" s="362"/>
      <c r="E214" s="170"/>
      <c r="F214" s="170"/>
      <c r="G214" s="170"/>
      <c r="H214" s="170"/>
      <c r="I214" s="170"/>
      <c r="AC214" s="662"/>
    </row>
    <row r="215" spans="1:29" s="380" customFormat="1" x14ac:dyDescent="0.25">
      <c r="A215" s="170"/>
      <c r="B215" s="170"/>
      <c r="C215" s="170"/>
      <c r="D215" s="362"/>
      <c r="E215" s="170"/>
      <c r="F215" s="170"/>
      <c r="G215" s="170"/>
      <c r="H215" s="170"/>
      <c r="I215" s="170"/>
      <c r="AC215" s="662"/>
    </row>
    <row r="216" spans="1:29" s="380" customFormat="1" x14ac:dyDescent="0.25">
      <c r="A216" s="170"/>
      <c r="B216" s="170"/>
      <c r="C216" s="170"/>
      <c r="D216" s="362"/>
      <c r="E216" s="170"/>
      <c r="F216" s="170"/>
      <c r="G216" s="170"/>
      <c r="H216" s="170"/>
      <c r="I216" s="170"/>
      <c r="AC216" s="662"/>
    </row>
    <row r="217" spans="1:29" s="380" customFormat="1" x14ac:dyDescent="0.25">
      <c r="A217" s="170"/>
      <c r="B217" s="170"/>
      <c r="C217" s="170"/>
      <c r="D217" s="362"/>
      <c r="E217" s="170"/>
      <c r="F217" s="170"/>
      <c r="G217" s="170"/>
      <c r="H217" s="170"/>
      <c r="I217" s="170"/>
      <c r="AC217" s="662"/>
    </row>
    <row r="218" spans="1:29" s="380" customFormat="1" x14ac:dyDescent="0.25">
      <c r="A218" s="170"/>
      <c r="B218" s="170"/>
      <c r="C218" s="170"/>
      <c r="D218" s="362"/>
      <c r="E218" s="170"/>
      <c r="F218" s="170"/>
      <c r="G218" s="170"/>
      <c r="H218" s="170"/>
      <c r="I218" s="170"/>
      <c r="AC218" s="662"/>
    </row>
    <row r="219" spans="1:29" s="380" customFormat="1" x14ac:dyDescent="0.25">
      <c r="A219" s="170"/>
      <c r="B219" s="170"/>
      <c r="C219" s="170"/>
      <c r="D219" s="362"/>
      <c r="E219" s="170"/>
      <c r="F219" s="170"/>
      <c r="G219" s="170"/>
      <c r="H219" s="170"/>
      <c r="I219" s="170"/>
      <c r="AC219" s="662"/>
    </row>
    <row r="220" spans="1:29" s="380" customFormat="1" x14ac:dyDescent="0.25">
      <c r="A220" s="170"/>
      <c r="B220" s="170"/>
      <c r="C220" s="170"/>
      <c r="D220" s="362"/>
      <c r="E220" s="170"/>
      <c r="F220" s="170"/>
      <c r="G220" s="170"/>
      <c r="H220" s="170"/>
      <c r="I220" s="170"/>
      <c r="AC220" s="662"/>
    </row>
    <row r="221" spans="1:29" s="380" customFormat="1" x14ac:dyDescent="0.25">
      <c r="A221" s="170"/>
      <c r="B221" s="170"/>
      <c r="C221" s="170"/>
      <c r="D221" s="362"/>
      <c r="E221" s="170"/>
      <c r="F221" s="170"/>
      <c r="G221" s="170"/>
      <c r="H221" s="170"/>
      <c r="I221" s="170"/>
      <c r="AC221" s="662"/>
    </row>
    <row r="222" spans="1:29" s="380" customFormat="1" x14ac:dyDescent="0.25">
      <c r="A222" s="170"/>
      <c r="B222" s="170"/>
      <c r="C222" s="170"/>
      <c r="D222" s="362"/>
      <c r="E222" s="170"/>
      <c r="F222" s="170"/>
      <c r="G222" s="170"/>
      <c r="H222" s="170"/>
      <c r="I222" s="170"/>
      <c r="AC222" s="662"/>
    </row>
    <row r="223" spans="1:29" s="380" customFormat="1" x14ac:dyDescent="0.25">
      <c r="A223" s="170"/>
      <c r="B223" s="170"/>
      <c r="C223" s="170"/>
      <c r="D223" s="362"/>
      <c r="E223" s="170"/>
      <c r="F223" s="170"/>
      <c r="G223" s="170"/>
      <c r="H223" s="170"/>
      <c r="I223" s="170"/>
      <c r="AC223" s="662"/>
    </row>
    <row r="224" spans="1:29" s="380" customFormat="1" x14ac:dyDescent="0.25">
      <c r="A224" s="170"/>
      <c r="B224" s="170"/>
      <c r="C224" s="170"/>
      <c r="D224" s="362"/>
      <c r="E224" s="170"/>
      <c r="F224" s="170"/>
      <c r="G224" s="170"/>
      <c r="H224" s="170"/>
      <c r="I224" s="170"/>
      <c r="AC224" s="662"/>
    </row>
    <row r="225" spans="1:29" s="380" customFormat="1" x14ac:dyDescent="0.25">
      <c r="A225" s="170"/>
      <c r="B225" s="170"/>
      <c r="C225" s="170"/>
      <c r="D225" s="362"/>
      <c r="E225" s="170"/>
      <c r="F225" s="170"/>
      <c r="G225" s="170"/>
      <c r="H225" s="170"/>
      <c r="I225" s="170"/>
      <c r="AC225" s="662"/>
    </row>
    <row r="226" spans="1:29" s="380" customFormat="1" x14ac:dyDescent="0.25">
      <c r="A226" s="170"/>
      <c r="B226" s="170"/>
      <c r="C226" s="170"/>
      <c r="D226" s="362"/>
      <c r="E226" s="170"/>
      <c r="F226" s="170"/>
      <c r="G226" s="170"/>
      <c r="H226" s="170"/>
      <c r="I226" s="170"/>
      <c r="AC226" s="662"/>
    </row>
    <row r="227" spans="1:29" s="380" customFormat="1" x14ac:dyDescent="0.25">
      <c r="A227" s="170"/>
      <c r="B227" s="170"/>
      <c r="C227" s="170"/>
      <c r="D227" s="362"/>
      <c r="E227" s="170"/>
      <c r="F227" s="170"/>
      <c r="G227" s="170"/>
      <c r="H227" s="170"/>
      <c r="I227" s="170"/>
      <c r="AC227" s="662"/>
    </row>
    <row r="228" spans="1:29" s="380" customFormat="1" x14ac:dyDescent="0.25">
      <c r="A228" s="170"/>
      <c r="B228" s="170"/>
      <c r="C228" s="170"/>
      <c r="D228" s="362"/>
      <c r="E228" s="170"/>
      <c r="F228" s="170"/>
      <c r="G228" s="170"/>
      <c r="H228" s="170"/>
      <c r="I228" s="170"/>
      <c r="AC228" s="662"/>
    </row>
    <row r="229" spans="1:29" s="380" customFormat="1" x14ac:dyDescent="0.25">
      <c r="A229" s="170"/>
      <c r="B229" s="170"/>
      <c r="C229" s="170"/>
      <c r="D229" s="362"/>
      <c r="E229" s="170"/>
      <c r="F229" s="170"/>
      <c r="G229" s="170"/>
      <c r="H229" s="170"/>
      <c r="I229" s="170"/>
      <c r="AC229" s="662"/>
    </row>
    <row r="230" spans="1:29" s="380" customFormat="1" x14ac:dyDescent="0.25">
      <c r="A230" s="170"/>
      <c r="B230" s="170"/>
      <c r="C230" s="170"/>
      <c r="D230" s="362"/>
      <c r="E230" s="170"/>
      <c r="F230" s="170"/>
      <c r="G230" s="170"/>
      <c r="H230" s="170"/>
      <c r="I230" s="170"/>
      <c r="AC230" s="662"/>
    </row>
    <row r="231" spans="1:29" s="380" customFormat="1" x14ac:dyDescent="0.25">
      <c r="A231" s="170"/>
      <c r="B231" s="170"/>
      <c r="C231" s="170"/>
      <c r="D231" s="362"/>
      <c r="E231" s="170"/>
      <c r="F231" s="170"/>
      <c r="G231" s="170"/>
      <c r="H231" s="170"/>
      <c r="I231" s="170"/>
      <c r="AC231" s="662"/>
    </row>
    <row r="232" spans="1:29" s="380" customFormat="1" x14ac:dyDescent="0.25">
      <c r="A232" s="170"/>
      <c r="B232" s="170"/>
      <c r="C232" s="170"/>
      <c r="D232" s="362"/>
      <c r="E232" s="170"/>
      <c r="F232" s="170"/>
      <c r="G232" s="170"/>
      <c r="H232" s="170"/>
      <c r="I232" s="170"/>
      <c r="AC232" s="662"/>
    </row>
    <row r="233" spans="1:29" s="380" customFormat="1" x14ac:dyDescent="0.25">
      <c r="A233" s="170"/>
      <c r="B233" s="170"/>
      <c r="C233" s="170"/>
      <c r="D233" s="362"/>
      <c r="E233" s="170"/>
      <c r="F233" s="170"/>
      <c r="G233" s="170"/>
      <c r="H233" s="170"/>
      <c r="I233" s="170"/>
      <c r="AC233" s="662"/>
    </row>
    <row r="234" spans="1:29" s="380" customFormat="1" x14ac:dyDescent="0.25">
      <c r="A234" s="170"/>
      <c r="B234" s="170"/>
      <c r="C234" s="170"/>
      <c r="D234" s="362"/>
      <c r="E234" s="170"/>
      <c r="F234" s="170"/>
      <c r="G234" s="170"/>
      <c r="H234" s="170"/>
      <c r="I234" s="170"/>
      <c r="AC234" s="662"/>
    </row>
    <row r="235" spans="1:29" s="380" customFormat="1" x14ac:dyDescent="0.25">
      <c r="A235" s="170"/>
      <c r="B235" s="170"/>
      <c r="C235" s="170"/>
      <c r="D235" s="362"/>
      <c r="E235" s="170"/>
      <c r="F235" s="170"/>
      <c r="G235" s="170"/>
      <c r="H235" s="170"/>
      <c r="I235" s="170"/>
      <c r="AC235" s="662"/>
    </row>
    <row r="236" spans="1:29" s="380" customFormat="1" x14ac:dyDescent="0.25">
      <c r="A236" s="170"/>
      <c r="B236" s="170"/>
      <c r="C236" s="170"/>
      <c r="D236" s="362"/>
      <c r="E236" s="170"/>
      <c r="F236" s="170"/>
      <c r="G236" s="170"/>
      <c r="H236" s="170"/>
      <c r="I236" s="170"/>
      <c r="AC236" s="662"/>
    </row>
    <row r="237" spans="1:29" s="380" customFormat="1" x14ac:dyDescent="0.25">
      <c r="A237" s="170"/>
      <c r="B237" s="170"/>
      <c r="C237" s="170"/>
      <c r="D237" s="362"/>
      <c r="E237" s="170"/>
      <c r="F237" s="170"/>
      <c r="G237" s="170"/>
      <c r="H237" s="170"/>
      <c r="I237" s="170"/>
      <c r="AC237" s="662"/>
    </row>
    <row r="238" spans="1:29" s="380" customFormat="1" x14ac:dyDescent="0.25">
      <c r="A238" s="170"/>
      <c r="B238" s="170"/>
      <c r="C238" s="170"/>
      <c r="D238" s="362"/>
      <c r="E238" s="170"/>
      <c r="F238" s="170"/>
      <c r="G238" s="170"/>
      <c r="H238" s="170"/>
      <c r="I238" s="170"/>
      <c r="AC238" s="662"/>
    </row>
    <row r="239" spans="1:29" s="380" customFormat="1" x14ac:dyDescent="0.25">
      <c r="A239" s="170"/>
      <c r="B239" s="170"/>
      <c r="C239" s="170"/>
      <c r="D239" s="362"/>
      <c r="E239" s="170"/>
      <c r="F239" s="170"/>
      <c r="G239" s="170"/>
      <c r="H239" s="170"/>
      <c r="I239" s="170"/>
      <c r="AC239" s="662"/>
    </row>
    <row r="240" spans="1:29" s="380" customFormat="1" x14ac:dyDescent="0.25">
      <c r="A240" s="170"/>
      <c r="B240" s="170"/>
      <c r="C240" s="170"/>
      <c r="D240" s="362"/>
      <c r="E240" s="170"/>
      <c r="F240" s="170"/>
      <c r="G240" s="170"/>
      <c r="H240" s="170"/>
      <c r="I240" s="170"/>
      <c r="AC240" s="662"/>
    </row>
    <row r="241" spans="1:29" s="380" customFormat="1" x14ac:dyDescent="0.25">
      <c r="A241" s="170"/>
      <c r="B241" s="170"/>
      <c r="C241" s="170"/>
      <c r="D241" s="362"/>
      <c r="E241" s="170"/>
      <c r="F241" s="170"/>
      <c r="G241" s="170"/>
      <c r="H241" s="170"/>
      <c r="I241" s="170"/>
      <c r="AC241" s="662"/>
    </row>
    <row r="242" spans="1:29" s="380" customFormat="1" x14ac:dyDescent="0.25">
      <c r="A242" s="170"/>
      <c r="B242" s="170"/>
      <c r="C242" s="170"/>
      <c r="D242" s="362"/>
      <c r="E242" s="170"/>
      <c r="F242" s="170"/>
      <c r="G242" s="170"/>
      <c r="H242" s="170"/>
      <c r="I242" s="170"/>
      <c r="AC242" s="662"/>
    </row>
    <row r="243" spans="1:29" s="380" customFormat="1" x14ac:dyDescent="0.25">
      <c r="A243" s="170"/>
      <c r="B243" s="170"/>
      <c r="C243" s="170"/>
      <c r="D243" s="362"/>
      <c r="E243" s="170"/>
      <c r="F243" s="170"/>
      <c r="G243" s="170"/>
      <c r="H243" s="170"/>
      <c r="I243" s="170"/>
      <c r="AC243" s="662"/>
    </row>
    <row r="244" spans="1:29" s="380" customFormat="1" x14ac:dyDescent="0.25">
      <c r="A244" s="170"/>
      <c r="B244" s="170"/>
      <c r="C244" s="170"/>
      <c r="D244" s="362"/>
      <c r="E244" s="170"/>
      <c r="F244" s="170"/>
      <c r="G244" s="170"/>
      <c r="H244" s="170"/>
      <c r="I244" s="170"/>
      <c r="AC244" s="662"/>
    </row>
    <row r="245" spans="1:29" s="380" customFormat="1" x14ac:dyDescent="0.25">
      <c r="A245" s="170"/>
      <c r="B245" s="170"/>
      <c r="C245" s="170"/>
      <c r="D245" s="362"/>
      <c r="E245" s="170"/>
      <c r="F245" s="170"/>
      <c r="G245" s="170"/>
      <c r="H245" s="170"/>
      <c r="I245" s="170"/>
      <c r="AC245" s="662"/>
    </row>
    <row r="246" spans="1:29" s="380" customFormat="1" x14ac:dyDescent="0.25">
      <c r="A246" s="170"/>
      <c r="B246" s="170"/>
      <c r="C246" s="170"/>
      <c r="D246" s="362"/>
      <c r="E246" s="170"/>
      <c r="F246" s="170"/>
      <c r="G246" s="170"/>
      <c r="H246" s="170"/>
      <c r="I246" s="170"/>
      <c r="AC246" s="662"/>
    </row>
    <row r="247" spans="1:29" s="380" customFormat="1" x14ac:dyDescent="0.25">
      <c r="A247" s="170"/>
      <c r="B247" s="170"/>
      <c r="C247" s="170"/>
      <c r="D247" s="362"/>
      <c r="E247" s="170"/>
      <c r="F247" s="170"/>
      <c r="G247" s="170"/>
      <c r="H247" s="170"/>
      <c r="I247" s="170"/>
      <c r="AC247" s="662"/>
    </row>
    <row r="248" spans="1:29" s="380" customFormat="1" x14ac:dyDescent="0.25">
      <c r="A248" s="170"/>
      <c r="B248" s="170"/>
      <c r="C248" s="170"/>
      <c r="D248" s="362"/>
      <c r="E248" s="170"/>
      <c r="F248" s="170"/>
      <c r="G248" s="170"/>
      <c r="H248" s="170"/>
      <c r="I248" s="170"/>
      <c r="AC248" s="662"/>
    </row>
    <row r="249" spans="1:29" s="380" customFormat="1" x14ac:dyDescent="0.25">
      <c r="A249" s="170"/>
      <c r="B249" s="170"/>
      <c r="C249" s="170"/>
      <c r="D249" s="362"/>
      <c r="E249" s="170"/>
      <c r="F249" s="170"/>
      <c r="G249" s="170"/>
      <c r="H249" s="170"/>
      <c r="I249" s="170"/>
      <c r="AC249" s="662"/>
    </row>
    <row r="250" spans="1:29" s="380" customFormat="1" x14ac:dyDescent="0.25">
      <c r="A250" s="170"/>
      <c r="B250" s="170"/>
      <c r="C250" s="170"/>
      <c r="D250" s="362"/>
      <c r="E250" s="170"/>
      <c r="F250" s="170"/>
      <c r="G250" s="170"/>
      <c r="H250" s="170"/>
      <c r="I250" s="170"/>
      <c r="AC250" s="662"/>
    </row>
    <row r="251" spans="1:29" s="380" customFormat="1" x14ac:dyDescent="0.25">
      <c r="A251" s="170"/>
      <c r="B251" s="170"/>
      <c r="C251" s="170"/>
      <c r="D251" s="362"/>
      <c r="E251" s="170"/>
      <c r="F251" s="170"/>
      <c r="G251" s="170"/>
      <c r="H251" s="170"/>
      <c r="I251" s="170"/>
      <c r="AC251" s="662"/>
    </row>
    <row r="252" spans="1:29" s="380" customFormat="1" x14ac:dyDescent="0.25">
      <c r="A252" s="170"/>
      <c r="B252" s="170"/>
      <c r="C252" s="170"/>
      <c r="D252" s="362"/>
      <c r="E252" s="170"/>
      <c r="F252" s="170"/>
      <c r="G252" s="170"/>
      <c r="H252" s="170"/>
      <c r="I252" s="170"/>
      <c r="AC252" s="662"/>
    </row>
    <row r="253" spans="1:29" s="380" customFormat="1" x14ac:dyDescent="0.25">
      <c r="A253" s="170"/>
      <c r="B253" s="170"/>
      <c r="C253" s="170"/>
      <c r="D253" s="362"/>
      <c r="E253" s="170"/>
      <c r="F253" s="170"/>
      <c r="G253" s="170"/>
      <c r="H253" s="170"/>
      <c r="I253" s="170"/>
      <c r="AC253" s="662"/>
    </row>
    <row r="254" spans="1:29" s="380" customFormat="1" x14ac:dyDescent="0.25">
      <c r="A254" s="170"/>
      <c r="B254" s="170"/>
      <c r="C254" s="170"/>
      <c r="D254" s="362"/>
      <c r="E254" s="170"/>
      <c r="F254" s="170"/>
      <c r="G254" s="170"/>
      <c r="H254" s="170"/>
      <c r="I254" s="170"/>
      <c r="AC254" s="662"/>
    </row>
    <row r="255" spans="1:29" s="380" customFormat="1" x14ac:dyDescent="0.25">
      <c r="A255" s="170"/>
      <c r="B255" s="170"/>
      <c r="C255" s="170"/>
      <c r="D255" s="362"/>
      <c r="E255" s="170"/>
      <c r="F255" s="170"/>
      <c r="G255" s="170"/>
      <c r="H255" s="170"/>
      <c r="I255" s="170"/>
      <c r="AC255" s="662"/>
    </row>
    <row r="256" spans="1:29" s="380" customFormat="1" x14ac:dyDescent="0.25">
      <c r="A256" s="170"/>
      <c r="B256" s="170"/>
      <c r="C256" s="170"/>
      <c r="D256" s="362"/>
      <c r="E256" s="170"/>
      <c r="F256" s="170"/>
      <c r="G256" s="170"/>
      <c r="H256" s="170"/>
      <c r="I256" s="170"/>
      <c r="AC256" s="662"/>
    </row>
    <row r="257" spans="1:29" s="380" customFormat="1" x14ac:dyDescent="0.25">
      <c r="A257" s="170"/>
      <c r="B257" s="170"/>
      <c r="C257" s="170"/>
      <c r="D257" s="362"/>
      <c r="E257" s="170"/>
      <c r="F257" s="170"/>
      <c r="G257" s="170"/>
      <c r="H257" s="170"/>
      <c r="I257" s="170"/>
      <c r="AC257" s="662"/>
    </row>
    <row r="258" spans="1:29" s="380" customFormat="1" x14ac:dyDescent="0.25">
      <c r="A258" s="170"/>
      <c r="B258" s="170"/>
      <c r="C258" s="170"/>
      <c r="D258" s="362"/>
      <c r="E258" s="170"/>
      <c r="F258" s="170"/>
      <c r="G258" s="170"/>
      <c r="H258" s="170"/>
      <c r="I258" s="170"/>
      <c r="AC258" s="662"/>
    </row>
    <row r="259" spans="1:29" s="380" customFormat="1" x14ac:dyDescent="0.25">
      <c r="A259" s="170"/>
      <c r="B259" s="170"/>
      <c r="C259" s="170"/>
      <c r="D259" s="362"/>
      <c r="E259" s="170"/>
      <c r="F259" s="170"/>
      <c r="G259" s="170"/>
      <c r="H259" s="170"/>
      <c r="I259" s="170"/>
      <c r="AC259" s="662"/>
    </row>
    <row r="260" spans="1:29" s="380" customFormat="1" x14ac:dyDescent="0.25">
      <c r="A260" s="170"/>
      <c r="B260" s="170"/>
      <c r="C260" s="170"/>
      <c r="D260" s="362"/>
      <c r="E260" s="170"/>
      <c r="F260" s="170"/>
      <c r="G260" s="170"/>
      <c r="H260" s="170"/>
      <c r="I260" s="170"/>
      <c r="AC260" s="662"/>
    </row>
    <row r="261" spans="1:29" s="380" customFormat="1" x14ac:dyDescent="0.25">
      <c r="A261" s="170"/>
      <c r="B261" s="170"/>
      <c r="C261" s="170"/>
      <c r="D261" s="362"/>
      <c r="E261" s="170"/>
      <c r="F261" s="170"/>
      <c r="G261" s="170"/>
      <c r="H261" s="170"/>
      <c r="I261" s="170"/>
      <c r="AC261" s="662"/>
    </row>
    <row r="262" spans="1:29" s="380" customFormat="1" x14ac:dyDescent="0.25">
      <c r="A262" s="170"/>
      <c r="B262" s="170"/>
      <c r="C262" s="170"/>
      <c r="D262" s="362"/>
      <c r="E262" s="170"/>
      <c r="F262" s="170"/>
      <c r="G262" s="170"/>
      <c r="H262" s="170"/>
      <c r="I262" s="170"/>
      <c r="AC262" s="662"/>
    </row>
    <row r="263" spans="1:29" s="380" customFormat="1" x14ac:dyDescent="0.25">
      <c r="A263" s="170"/>
      <c r="B263" s="170"/>
      <c r="C263" s="170"/>
      <c r="D263" s="362"/>
      <c r="E263" s="170"/>
      <c r="F263" s="170"/>
      <c r="G263" s="170"/>
      <c r="H263" s="170"/>
      <c r="I263" s="170"/>
      <c r="AC263" s="662"/>
    </row>
    <row r="264" spans="1:29" s="380" customFormat="1" x14ac:dyDescent="0.25">
      <c r="A264" s="170"/>
      <c r="B264" s="170"/>
      <c r="C264" s="170"/>
      <c r="D264" s="362"/>
      <c r="E264" s="170"/>
      <c r="F264" s="170"/>
      <c r="G264" s="170"/>
      <c r="H264" s="170"/>
      <c r="I264" s="170"/>
      <c r="AC264" s="662"/>
    </row>
    <row r="265" spans="1:29" s="380" customFormat="1" x14ac:dyDescent="0.25">
      <c r="A265" s="170"/>
      <c r="B265" s="170"/>
      <c r="C265" s="170"/>
      <c r="D265" s="362"/>
      <c r="E265" s="170"/>
      <c r="F265" s="170"/>
      <c r="G265" s="170"/>
      <c r="H265" s="170"/>
      <c r="I265" s="170"/>
      <c r="AC265" s="662"/>
    </row>
    <row r="266" spans="1:29" s="380" customFormat="1" x14ac:dyDescent="0.25">
      <c r="A266" s="170"/>
      <c r="B266" s="170"/>
      <c r="C266" s="170"/>
      <c r="D266" s="362"/>
      <c r="E266" s="170"/>
      <c r="F266" s="170"/>
      <c r="G266" s="170"/>
      <c r="H266" s="170"/>
      <c r="I266" s="170"/>
      <c r="AC266" s="662"/>
    </row>
    <row r="267" spans="1:29" s="380" customFormat="1" x14ac:dyDescent="0.25">
      <c r="A267" s="170"/>
      <c r="B267" s="170"/>
      <c r="C267" s="170"/>
      <c r="D267" s="362"/>
      <c r="E267" s="170"/>
      <c r="F267" s="170"/>
      <c r="G267" s="170"/>
      <c r="H267" s="170"/>
      <c r="I267" s="170"/>
      <c r="AC267" s="662"/>
    </row>
    <row r="268" spans="1:29" s="380" customFormat="1" x14ac:dyDescent="0.25">
      <c r="A268" s="170"/>
      <c r="B268" s="170"/>
      <c r="C268" s="170"/>
      <c r="D268" s="362"/>
      <c r="E268" s="170"/>
      <c r="F268" s="170"/>
      <c r="G268" s="170"/>
      <c r="H268" s="170"/>
      <c r="I268" s="170"/>
      <c r="AC268" s="662"/>
    </row>
    <row r="269" spans="1:29" s="380" customFormat="1" x14ac:dyDescent="0.25">
      <c r="A269" s="170"/>
      <c r="B269" s="170"/>
      <c r="C269" s="170"/>
      <c r="D269" s="362"/>
      <c r="E269" s="170"/>
      <c r="F269" s="170"/>
      <c r="G269" s="170"/>
      <c r="H269" s="170"/>
      <c r="I269" s="170"/>
      <c r="AC269" s="662"/>
    </row>
    <row r="270" spans="1:29" s="380" customFormat="1" x14ac:dyDescent="0.25">
      <c r="A270" s="170"/>
      <c r="B270" s="170"/>
      <c r="C270" s="170"/>
      <c r="D270" s="362"/>
      <c r="E270" s="170"/>
      <c r="F270" s="170"/>
      <c r="G270" s="170"/>
      <c r="H270" s="170"/>
      <c r="I270" s="170"/>
      <c r="AC270" s="662"/>
    </row>
    <row r="271" spans="1:29" s="380" customFormat="1" x14ac:dyDescent="0.25">
      <c r="A271" s="170"/>
      <c r="B271" s="170"/>
      <c r="C271" s="170"/>
      <c r="D271" s="362"/>
      <c r="E271" s="170"/>
      <c r="F271" s="170"/>
      <c r="G271" s="170"/>
      <c r="H271" s="170"/>
      <c r="I271" s="170"/>
      <c r="AC271" s="662"/>
    </row>
    <row r="272" spans="1:29" s="380" customFormat="1" x14ac:dyDescent="0.25">
      <c r="A272" s="170"/>
      <c r="B272" s="170"/>
      <c r="C272" s="170"/>
      <c r="D272" s="362"/>
      <c r="E272" s="170"/>
      <c r="F272" s="170"/>
      <c r="G272" s="170"/>
      <c r="H272" s="170"/>
      <c r="I272" s="170"/>
      <c r="AC272" s="662"/>
    </row>
    <row r="273" spans="1:29" s="380" customFormat="1" x14ac:dyDescent="0.25">
      <c r="A273" s="170"/>
      <c r="B273" s="170"/>
      <c r="C273" s="170"/>
      <c r="D273" s="362"/>
      <c r="E273" s="170"/>
      <c r="F273" s="170"/>
      <c r="G273" s="170"/>
      <c r="H273" s="170"/>
      <c r="I273" s="170"/>
      <c r="AC273" s="662"/>
    </row>
    <row r="274" spans="1:29" s="380" customFormat="1" x14ac:dyDescent="0.25">
      <c r="A274" s="170"/>
      <c r="B274" s="170"/>
      <c r="C274" s="170"/>
      <c r="D274" s="362"/>
      <c r="E274" s="170"/>
      <c r="F274" s="170"/>
      <c r="G274" s="170"/>
      <c r="H274" s="170"/>
      <c r="I274" s="170"/>
      <c r="AC274" s="662"/>
    </row>
    <row r="275" spans="1:29" s="380" customFormat="1" x14ac:dyDescent="0.25">
      <c r="A275" s="170"/>
      <c r="B275" s="170"/>
      <c r="C275" s="170"/>
      <c r="D275" s="362"/>
      <c r="E275" s="170"/>
      <c r="F275" s="170"/>
      <c r="G275" s="170"/>
      <c r="H275" s="170"/>
      <c r="I275" s="170"/>
      <c r="AC275" s="662"/>
    </row>
    <row r="276" spans="1:29" s="380" customFormat="1" x14ac:dyDescent="0.25">
      <c r="A276" s="170"/>
      <c r="B276" s="170"/>
      <c r="C276" s="170"/>
      <c r="D276" s="362"/>
      <c r="E276" s="170"/>
      <c r="F276" s="170"/>
      <c r="G276" s="170"/>
      <c r="H276" s="170"/>
      <c r="I276" s="170"/>
      <c r="AC276" s="662"/>
    </row>
    <row r="277" spans="1:29" s="380" customFormat="1" x14ac:dyDescent="0.25">
      <c r="A277" s="170"/>
      <c r="B277" s="170"/>
      <c r="C277" s="170"/>
      <c r="D277" s="362"/>
      <c r="E277" s="170"/>
      <c r="F277" s="170"/>
      <c r="G277" s="170"/>
      <c r="H277" s="170"/>
      <c r="I277" s="170"/>
      <c r="AC277" s="662"/>
    </row>
    <row r="278" spans="1:29" s="380" customFormat="1" x14ac:dyDescent="0.25">
      <c r="A278" s="170"/>
      <c r="B278" s="170"/>
      <c r="C278" s="170"/>
      <c r="D278" s="362"/>
      <c r="E278" s="170"/>
      <c r="F278" s="170"/>
      <c r="G278" s="170"/>
      <c r="H278" s="170"/>
      <c r="I278" s="170"/>
      <c r="AC278" s="662"/>
    </row>
    <row r="279" spans="1:29" s="380" customFormat="1" x14ac:dyDescent="0.25">
      <c r="A279" s="170"/>
      <c r="B279" s="170"/>
      <c r="C279" s="170"/>
      <c r="D279" s="362"/>
      <c r="E279" s="170"/>
      <c r="F279" s="170"/>
      <c r="G279" s="170"/>
      <c r="H279" s="170"/>
      <c r="I279" s="170"/>
      <c r="AC279" s="662"/>
    </row>
    <row r="280" spans="1:29" s="380" customFormat="1" x14ac:dyDescent="0.25">
      <c r="A280" s="170"/>
      <c r="B280" s="170"/>
      <c r="C280" s="170"/>
      <c r="D280" s="362"/>
      <c r="E280" s="170"/>
      <c r="F280" s="170"/>
      <c r="G280" s="170"/>
      <c r="H280" s="170"/>
      <c r="I280" s="170"/>
      <c r="AC280" s="662"/>
    </row>
    <row r="281" spans="1:29" s="380" customFormat="1" x14ac:dyDescent="0.25">
      <c r="A281" s="170"/>
      <c r="B281" s="170"/>
      <c r="C281" s="170"/>
      <c r="D281" s="362"/>
      <c r="E281" s="170"/>
      <c r="F281" s="170"/>
      <c r="G281" s="170"/>
      <c r="H281" s="170"/>
      <c r="I281" s="170"/>
      <c r="AC281" s="662"/>
    </row>
    <row r="282" spans="1:29" s="380" customFormat="1" x14ac:dyDescent="0.25">
      <c r="A282" s="170"/>
      <c r="B282" s="170"/>
      <c r="C282" s="170"/>
      <c r="D282" s="362"/>
      <c r="E282" s="170"/>
      <c r="F282" s="170"/>
      <c r="G282" s="170"/>
      <c r="H282" s="170"/>
      <c r="I282" s="170"/>
      <c r="AC282" s="662"/>
    </row>
    <row r="283" spans="1:29" s="380" customFormat="1" x14ac:dyDescent="0.25">
      <c r="A283" s="170"/>
      <c r="B283" s="170"/>
      <c r="C283" s="170"/>
      <c r="D283" s="362"/>
      <c r="E283" s="170"/>
      <c r="F283" s="170"/>
      <c r="G283" s="170"/>
      <c r="H283" s="170"/>
      <c r="I283" s="170"/>
      <c r="AC283" s="662"/>
    </row>
    <row r="284" spans="1:29" s="380" customFormat="1" x14ac:dyDescent="0.25">
      <c r="A284" s="170"/>
      <c r="B284" s="170"/>
      <c r="C284" s="170"/>
      <c r="D284" s="362"/>
      <c r="E284" s="170"/>
      <c r="F284" s="170"/>
      <c r="G284" s="170"/>
      <c r="H284" s="170"/>
      <c r="I284" s="170"/>
      <c r="AC284" s="662"/>
    </row>
    <row r="285" spans="1:29" s="380" customFormat="1" x14ac:dyDescent="0.25">
      <c r="A285" s="170"/>
      <c r="B285" s="170"/>
      <c r="C285" s="170"/>
      <c r="D285" s="362"/>
      <c r="E285" s="170"/>
      <c r="F285" s="170"/>
      <c r="G285" s="170"/>
      <c r="H285" s="170"/>
      <c r="I285" s="170"/>
      <c r="AC285" s="662"/>
    </row>
    <row r="286" spans="1:29" s="380" customFormat="1" x14ac:dyDescent="0.25">
      <c r="A286" s="170"/>
      <c r="B286" s="170"/>
      <c r="C286" s="170"/>
      <c r="D286" s="362"/>
      <c r="E286" s="170"/>
      <c r="F286" s="170"/>
      <c r="G286" s="170"/>
      <c r="H286" s="170"/>
      <c r="I286" s="170"/>
      <c r="AC286" s="662"/>
    </row>
    <row r="287" spans="1:29" s="380" customFormat="1" x14ac:dyDescent="0.25">
      <c r="A287" s="170"/>
      <c r="B287" s="170"/>
      <c r="C287" s="170"/>
      <c r="D287" s="362"/>
      <c r="E287" s="170"/>
      <c r="F287" s="170"/>
      <c r="G287" s="170"/>
      <c r="H287" s="170"/>
      <c r="I287" s="170"/>
      <c r="AC287" s="662"/>
    </row>
    <row r="288" spans="1:29" s="380" customFormat="1" x14ac:dyDescent="0.25">
      <c r="A288" s="170"/>
      <c r="B288" s="170"/>
      <c r="C288" s="170"/>
      <c r="D288" s="362"/>
      <c r="E288" s="170"/>
      <c r="F288" s="170"/>
      <c r="G288" s="170"/>
      <c r="H288" s="170"/>
      <c r="I288" s="170"/>
      <c r="AC288" s="662"/>
    </row>
    <row r="289" spans="1:29" s="380" customFormat="1" x14ac:dyDescent="0.25">
      <c r="A289" s="170"/>
      <c r="B289" s="170"/>
      <c r="C289" s="170"/>
      <c r="D289" s="362"/>
      <c r="E289" s="170"/>
      <c r="F289" s="170"/>
      <c r="G289" s="170"/>
      <c r="H289" s="170"/>
      <c r="I289" s="170"/>
      <c r="AC289" s="662"/>
    </row>
    <row r="290" spans="1:29" s="380" customFormat="1" x14ac:dyDescent="0.25">
      <c r="A290" s="170"/>
      <c r="B290" s="170"/>
      <c r="C290" s="170"/>
      <c r="D290" s="362"/>
      <c r="E290" s="170"/>
      <c r="F290" s="170"/>
      <c r="G290" s="170"/>
      <c r="H290" s="170"/>
      <c r="I290" s="170"/>
      <c r="AC290" s="662"/>
    </row>
    <row r="291" spans="1:29" s="380" customFormat="1" x14ac:dyDescent="0.25">
      <c r="A291" s="170"/>
      <c r="B291" s="170"/>
      <c r="C291" s="170"/>
      <c r="D291" s="362"/>
      <c r="E291" s="170"/>
      <c r="F291" s="170"/>
      <c r="G291" s="170"/>
      <c r="H291" s="170"/>
      <c r="I291" s="170"/>
      <c r="AC291" s="662"/>
    </row>
    <row r="292" spans="1:29" s="380" customFormat="1" x14ac:dyDescent="0.25">
      <c r="A292" s="170"/>
      <c r="B292" s="170"/>
      <c r="C292" s="170"/>
      <c r="D292" s="362"/>
      <c r="E292" s="170"/>
      <c r="F292" s="170"/>
      <c r="G292" s="170"/>
      <c r="H292" s="170"/>
      <c r="I292" s="170"/>
      <c r="AC292" s="662"/>
    </row>
    <row r="293" spans="1:29" s="380" customFormat="1" x14ac:dyDescent="0.25">
      <c r="A293" s="170"/>
      <c r="B293" s="170"/>
      <c r="C293" s="170"/>
      <c r="D293" s="362"/>
      <c r="E293" s="170"/>
      <c r="F293" s="170"/>
      <c r="G293" s="170"/>
      <c r="H293" s="170"/>
      <c r="I293" s="170"/>
      <c r="AC293" s="662"/>
    </row>
    <row r="294" spans="1:29" s="380" customFormat="1" x14ac:dyDescent="0.25">
      <c r="A294" s="170"/>
      <c r="B294" s="170"/>
      <c r="C294" s="170"/>
      <c r="D294" s="362"/>
      <c r="E294" s="170"/>
      <c r="F294" s="170"/>
      <c r="G294" s="170"/>
      <c r="H294" s="170"/>
      <c r="I294" s="170"/>
      <c r="AC294" s="662"/>
    </row>
    <row r="295" spans="1:29" s="380" customFormat="1" x14ac:dyDescent="0.25">
      <c r="A295" s="170"/>
      <c r="B295" s="170"/>
      <c r="C295" s="170"/>
      <c r="D295" s="362"/>
      <c r="E295" s="170"/>
      <c r="F295" s="170"/>
      <c r="G295" s="170"/>
      <c r="H295" s="170"/>
      <c r="I295" s="170"/>
      <c r="AC295" s="662"/>
    </row>
    <row r="296" spans="1:29" s="380" customFormat="1" x14ac:dyDescent="0.25">
      <c r="A296" s="170"/>
      <c r="B296" s="170"/>
      <c r="C296" s="170"/>
      <c r="D296" s="362"/>
      <c r="E296" s="170"/>
      <c r="F296" s="170"/>
      <c r="G296" s="170"/>
      <c r="H296" s="170"/>
      <c r="I296" s="170"/>
      <c r="AC296" s="662"/>
    </row>
    <row r="297" spans="1:29" s="380" customFormat="1" x14ac:dyDescent="0.25">
      <c r="A297" s="170"/>
      <c r="B297" s="170"/>
      <c r="C297" s="170"/>
      <c r="D297" s="362"/>
      <c r="E297" s="170"/>
      <c r="F297" s="170"/>
      <c r="G297" s="170"/>
      <c r="H297" s="170"/>
      <c r="I297" s="170"/>
      <c r="AC297" s="662"/>
    </row>
    <row r="298" spans="1:29" s="380" customFormat="1" x14ac:dyDescent="0.25">
      <c r="A298" s="170"/>
      <c r="B298" s="170"/>
      <c r="C298" s="170"/>
      <c r="D298" s="362"/>
      <c r="E298" s="170"/>
      <c r="F298" s="170"/>
      <c r="G298" s="170"/>
      <c r="H298" s="170"/>
      <c r="I298" s="170"/>
      <c r="AC298" s="662"/>
    </row>
    <row r="299" spans="1:29" s="380" customFormat="1" x14ac:dyDescent="0.25">
      <c r="A299" s="170"/>
      <c r="B299" s="170"/>
      <c r="C299" s="170"/>
      <c r="D299" s="362"/>
      <c r="E299" s="170"/>
      <c r="F299" s="170"/>
      <c r="G299" s="170"/>
      <c r="H299" s="170"/>
      <c r="I299" s="170"/>
      <c r="AC299" s="662"/>
    </row>
    <row r="300" spans="1:29" s="380" customFormat="1" x14ac:dyDescent="0.25">
      <c r="A300" s="170"/>
      <c r="B300" s="170"/>
      <c r="C300" s="170"/>
      <c r="D300" s="362"/>
      <c r="E300" s="170"/>
      <c r="F300" s="170"/>
      <c r="G300" s="170"/>
      <c r="H300" s="170"/>
      <c r="I300" s="170"/>
      <c r="AC300" s="662"/>
    </row>
    <row r="301" spans="1:29" s="380" customFormat="1" x14ac:dyDescent="0.25">
      <c r="A301" s="170"/>
      <c r="B301" s="170"/>
      <c r="C301" s="170"/>
      <c r="D301" s="362"/>
      <c r="E301" s="170"/>
      <c r="F301" s="170"/>
      <c r="G301" s="170"/>
      <c r="H301" s="170"/>
      <c r="I301" s="170"/>
      <c r="AC301" s="662"/>
    </row>
    <row r="302" spans="1:29" s="380" customFormat="1" x14ac:dyDescent="0.25">
      <c r="A302" s="170"/>
      <c r="B302" s="170"/>
      <c r="C302" s="170"/>
      <c r="D302" s="362"/>
      <c r="E302" s="170"/>
      <c r="F302" s="170"/>
      <c r="G302" s="170"/>
      <c r="H302" s="170"/>
      <c r="I302" s="170"/>
      <c r="AC302" s="662"/>
    </row>
    <row r="303" spans="1:29" s="380" customFormat="1" x14ac:dyDescent="0.25">
      <c r="A303" s="170"/>
      <c r="B303" s="170"/>
      <c r="C303" s="170"/>
      <c r="D303" s="362"/>
      <c r="E303" s="170"/>
      <c r="F303" s="170"/>
      <c r="G303" s="170"/>
      <c r="H303" s="170"/>
      <c r="I303" s="170"/>
      <c r="AC303" s="662"/>
    </row>
    <row r="304" spans="1:29" s="380" customFormat="1" x14ac:dyDescent="0.25">
      <c r="A304" s="170"/>
      <c r="B304" s="170"/>
      <c r="C304" s="170"/>
      <c r="D304" s="362"/>
      <c r="E304" s="170"/>
      <c r="F304" s="170"/>
      <c r="G304" s="170"/>
      <c r="H304" s="170"/>
      <c r="I304" s="170"/>
      <c r="AC304" s="662"/>
    </row>
    <row r="305" spans="1:29" s="380" customFormat="1" x14ac:dyDescent="0.25">
      <c r="A305" s="170"/>
      <c r="B305" s="170"/>
      <c r="C305" s="170"/>
      <c r="D305" s="362"/>
      <c r="E305" s="170"/>
      <c r="F305" s="170"/>
      <c r="G305" s="170"/>
      <c r="H305" s="170"/>
      <c r="I305" s="170"/>
      <c r="AC305" s="662"/>
    </row>
    <row r="306" spans="1:29" s="380" customFormat="1" x14ac:dyDescent="0.25">
      <c r="A306" s="170"/>
      <c r="B306" s="170"/>
      <c r="C306" s="170"/>
      <c r="D306" s="362"/>
      <c r="E306" s="170"/>
      <c r="F306" s="170"/>
      <c r="G306" s="170"/>
      <c r="H306" s="170"/>
      <c r="I306" s="170"/>
      <c r="AC306" s="662"/>
    </row>
    <row r="307" spans="1:29" s="380" customFormat="1" x14ac:dyDescent="0.25">
      <c r="A307" s="170"/>
      <c r="B307" s="170"/>
      <c r="C307" s="170"/>
      <c r="D307" s="362"/>
      <c r="E307" s="170"/>
      <c r="F307" s="170"/>
      <c r="G307" s="170"/>
      <c r="H307" s="170"/>
      <c r="I307" s="170"/>
      <c r="AC307" s="662"/>
    </row>
    <row r="308" spans="1:29" s="380" customFormat="1" x14ac:dyDescent="0.25">
      <c r="A308" s="170"/>
      <c r="B308" s="170"/>
      <c r="C308" s="170"/>
      <c r="D308" s="362"/>
      <c r="E308" s="170"/>
      <c r="F308" s="170"/>
      <c r="G308" s="170"/>
      <c r="H308" s="170"/>
      <c r="I308" s="170"/>
      <c r="AC308" s="662"/>
    </row>
    <row r="309" spans="1:29" s="380" customFormat="1" x14ac:dyDescent="0.25">
      <c r="A309" s="170"/>
      <c r="B309" s="170"/>
      <c r="C309" s="170"/>
      <c r="D309" s="362"/>
      <c r="E309" s="170"/>
      <c r="F309" s="170"/>
      <c r="G309" s="170"/>
      <c r="H309" s="170"/>
      <c r="I309" s="170"/>
      <c r="AC309" s="662"/>
    </row>
    <row r="310" spans="1:29" s="380" customFormat="1" x14ac:dyDescent="0.25">
      <c r="A310" s="170"/>
      <c r="B310" s="170"/>
      <c r="C310" s="170"/>
      <c r="D310" s="362"/>
      <c r="E310" s="170"/>
      <c r="F310" s="170"/>
      <c r="G310" s="170"/>
      <c r="H310" s="170"/>
      <c r="I310" s="170"/>
      <c r="AC310" s="662"/>
    </row>
    <row r="311" spans="1:29" s="380" customFormat="1" x14ac:dyDescent="0.25">
      <c r="A311" s="170"/>
      <c r="B311" s="170"/>
      <c r="C311" s="170"/>
      <c r="D311" s="362"/>
      <c r="E311" s="170"/>
      <c r="F311" s="170"/>
      <c r="G311" s="170"/>
      <c r="H311" s="170"/>
      <c r="I311" s="170"/>
      <c r="AC311" s="662"/>
    </row>
    <row r="312" spans="1:29" s="380" customFormat="1" x14ac:dyDescent="0.25">
      <c r="A312" s="170"/>
      <c r="B312" s="170"/>
      <c r="C312" s="170"/>
      <c r="D312" s="362"/>
      <c r="E312" s="170"/>
      <c r="F312" s="170"/>
      <c r="G312" s="170"/>
      <c r="H312" s="170"/>
      <c r="I312" s="170"/>
      <c r="AC312" s="662"/>
    </row>
    <row r="313" spans="1:29" s="380" customFormat="1" x14ac:dyDescent="0.25">
      <c r="A313" s="170"/>
      <c r="B313" s="170"/>
      <c r="C313" s="170"/>
      <c r="D313" s="362"/>
      <c r="E313" s="170"/>
      <c r="F313" s="170"/>
      <c r="G313" s="170"/>
      <c r="H313" s="170"/>
      <c r="I313" s="170"/>
      <c r="AC313" s="662"/>
    </row>
    <row r="314" spans="1:29" s="380" customFormat="1" x14ac:dyDescent="0.25">
      <c r="A314" s="170"/>
      <c r="B314" s="170"/>
      <c r="C314" s="170"/>
      <c r="D314" s="362"/>
      <c r="E314" s="170"/>
      <c r="F314" s="170"/>
      <c r="G314" s="170"/>
      <c r="H314" s="170"/>
      <c r="I314" s="170"/>
      <c r="AC314" s="662"/>
    </row>
    <row r="315" spans="1:29" s="380" customFormat="1" x14ac:dyDescent="0.25">
      <c r="A315" s="170"/>
      <c r="B315" s="170"/>
      <c r="C315" s="170"/>
      <c r="D315" s="362"/>
      <c r="E315" s="170"/>
      <c r="F315" s="170"/>
      <c r="G315" s="170"/>
      <c r="H315" s="170"/>
      <c r="I315" s="170"/>
      <c r="AC315" s="662"/>
    </row>
    <row r="316" spans="1:29" s="380" customFormat="1" x14ac:dyDescent="0.25">
      <c r="A316" s="170"/>
      <c r="B316" s="170"/>
      <c r="C316" s="170"/>
      <c r="D316" s="362"/>
      <c r="E316" s="170"/>
      <c r="F316" s="170"/>
      <c r="G316" s="170"/>
      <c r="H316" s="170"/>
      <c r="I316" s="170"/>
      <c r="AC316" s="662"/>
    </row>
    <row r="317" spans="1:29" s="380" customFormat="1" x14ac:dyDescent="0.25">
      <c r="A317" s="170"/>
      <c r="B317" s="170"/>
      <c r="C317" s="170"/>
      <c r="D317" s="362"/>
      <c r="E317" s="170"/>
      <c r="F317" s="170"/>
      <c r="G317" s="170"/>
      <c r="H317" s="170"/>
      <c r="I317" s="170"/>
      <c r="AC317" s="662"/>
    </row>
    <row r="318" spans="1:29" s="380" customFormat="1" x14ac:dyDescent="0.25">
      <c r="A318" s="170"/>
      <c r="B318" s="170"/>
      <c r="C318" s="170"/>
      <c r="D318" s="362"/>
      <c r="E318" s="170"/>
      <c r="F318" s="170"/>
      <c r="G318" s="170"/>
      <c r="H318" s="170"/>
      <c r="I318" s="170"/>
      <c r="AC318" s="662"/>
    </row>
    <row r="319" spans="1:29" s="380" customFormat="1" x14ac:dyDescent="0.25">
      <c r="A319" s="170"/>
      <c r="B319" s="170"/>
      <c r="C319" s="170"/>
      <c r="D319" s="362"/>
      <c r="E319" s="170"/>
      <c r="F319" s="170"/>
      <c r="G319" s="170"/>
      <c r="H319" s="170"/>
      <c r="I319" s="170"/>
      <c r="AC319" s="662"/>
    </row>
    <row r="320" spans="1:29" s="380" customFormat="1" x14ac:dyDescent="0.25">
      <c r="A320" s="170"/>
      <c r="B320" s="170"/>
      <c r="C320" s="170"/>
      <c r="D320" s="362"/>
      <c r="E320" s="170"/>
      <c r="F320" s="170"/>
      <c r="G320" s="170"/>
      <c r="H320" s="170"/>
      <c r="I320" s="170"/>
      <c r="AC320" s="662"/>
    </row>
    <row r="321" spans="1:29" s="380" customFormat="1" x14ac:dyDescent="0.25">
      <c r="A321" s="170"/>
      <c r="B321" s="170"/>
      <c r="C321" s="170"/>
      <c r="D321" s="362"/>
      <c r="E321" s="170"/>
      <c r="F321" s="170"/>
      <c r="G321" s="170"/>
      <c r="H321" s="170"/>
      <c r="I321" s="170"/>
      <c r="AC321" s="662"/>
    </row>
    <row r="322" spans="1:29" s="380" customFormat="1" x14ac:dyDescent="0.25">
      <c r="A322" s="170"/>
      <c r="B322" s="170"/>
      <c r="C322" s="170"/>
      <c r="D322" s="362"/>
      <c r="E322" s="170"/>
      <c r="F322" s="170"/>
      <c r="G322" s="170"/>
      <c r="H322" s="170"/>
      <c r="I322" s="170"/>
      <c r="AC322" s="662"/>
    </row>
    <row r="323" spans="1:29" s="380" customFormat="1" x14ac:dyDescent="0.25">
      <c r="A323" s="170"/>
      <c r="B323" s="170"/>
      <c r="C323" s="170"/>
      <c r="D323" s="362"/>
      <c r="E323" s="170"/>
      <c r="F323" s="170"/>
      <c r="G323" s="170"/>
      <c r="H323" s="170"/>
      <c r="I323" s="170"/>
      <c r="AC323" s="662"/>
    </row>
    <row r="324" spans="1:29" s="380" customFormat="1" x14ac:dyDescent="0.25">
      <c r="A324" s="170"/>
      <c r="B324" s="170"/>
      <c r="C324" s="170"/>
      <c r="D324" s="362"/>
      <c r="E324" s="170"/>
      <c r="F324" s="170"/>
      <c r="G324" s="170"/>
      <c r="H324" s="170"/>
      <c r="I324" s="170"/>
      <c r="AC324" s="662"/>
    </row>
    <row r="325" spans="1:29" s="380" customFormat="1" x14ac:dyDescent="0.25">
      <c r="A325" s="170"/>
      <c r="B325" s="170"/>
      <c r="C325" s="170"/>
      <c r="D325" s="362"/>
      <c r="E325" s="170"/>
      <c r="F325" s="170"/>
      <c r="G325" s="170"/>
      <c r="H325" s="170"/>
      <c r="I325" s="170"/>
      <c r="AC325" s="662"/>
    </row>
    <row r="326" spans="1:29" s="380" customFormat="1" x14ac:dyDescent="0.25">
      <c r="A326" s="170"/>
      <c r="B326" s="170"/>
      <c r="C326" s="170"/>
      <c r="D326" s="362"/>
      <c r="E326" s="170"/>
      <c r="F326" s="170"/>
      <c r="G326" s="170"/>
      <c r="H326" s="170"/>
      <c r="I326" s="170"/>
      <c r="AC326" s="662"/>
    </row>
    <row r="327" spans="1:29" s="380" customFormat="1" x14ac:dyDescent="0.25">
      <c r="A327" s="170"/>
      <c r="B327" s="170"/>
      <c r="C327" s="170"/>
      <c r="D327" s="362"/>
      <c r="E327" s="170"/>
      <c r="F327" s="170"/>
      <c r="G327" s="170"/>
      <c r="H327" s="170"/>
      <c r="I327" s="170"/>
      <c r="AC327" s="662"/>
    </row>
    <row r="328" spans="1:29" s="380" customFormat="1" x14ac:dyDescent="0.25">
      <c r="A328" s="170"/>
      <c r="B328" s="170"/>
      <c r="C328" s="170"/>
      <c r="D328" s="362"/>
      <c r="E328" s="170"/>
      <c r="F328" s="170"/>
      <c r="G328" s="170"/>
      <c r="H328" s="170"/>
      <c r="I328" s="170"/>
      <c r="AC328" s="662"/>
    </row>
    <row r="329" spans="1:29" s="380" customFormat="1" x14ac:dyDescent="0.25">
      <c r="A329" s="170"/>
      <c r="B329" s="170"/>
      <c r="C329" s="170"/>
      <c r="D329" s="362"/>
      <c r="E329" s="170"/>
      <c r="F329" s="170"/>
      <c r="G329" s="170"/>
      <c r="H329" s="170"/>
      <c r="I329" s="170"/>
      <c r="AC329" s="662"/>
    </row>
    <row r="330" spans="1:29" s="380" customFormat="1" x14ac:dyDescent="0.25">
      <c r="A330" s="170"/>
      <c r="B330" s="170"/>
      <c r="C330" s="170"/>
      <c r="D330" s="362"/>
      <c r="E330" s="170"/>
      <c r="F330" s="170"/>
      <c r="G330" s="170"/>
      <c r="H330" s="170"/>
      <c r="I330" s="170"/>
      <c r="AC330" s="662"/>
    </row>
    <row r="331" spans="1:29" s="380" customFormat="1" x14ac:dyDescent="0.25">
      <c r="A331" s="170"/>
      <c r="B331" s="170"/>
      <c r="C331" s="170"/>
      <c r="D331" s="362"/>
      <c r="E331" s="170"/>
      <c r="F331" s="170"/>
      <c r="G331" s="170"/>
      <c r="H331" s="170"/>
      <c r="I331" s="170"/>
      <c r="AC331" s="662"/>
    </row>
    <row r="332" spans="1:29" s="380" customFormat="1" x14ac:dyDescent="0.25">
      <c r="A332" s="170"/>
      <c r="B332" s="170"/>
      <c r="C332" s="170"/>
      <c r="D332" s="362"/>
      <c r="E332" s="170"/>
      <c r="F332" s="170"/>
      <c r="G332" s="170"/>
      <c r="H332" s="170"/>
      <c r="I332" s="170"/>
      <c r="AC332" s="662"/>
    </row>
    <row r="333" spans="1:29" s="380" customFormat="1" x14ac:dyDescent="0.25">
      <c r="A333" s="170"/>
      <c r="B333" s="170"/>
      <c r="C333" s="170"/>
      <c r="D333" s="362"/>
      <c r="E333" s="170"/>
      <c r="F333" s="170"/>
      <c r="G333" s="170"/>
      <c r="H333" s="170"/>
      <c r="I333" s="170"/>
      <c r="AC333" s="662"/>
    </row>
    <row r="334" spans="1:29" s="380" customFormat="1" x14ac:dyDescent="0.25">
      <c r="A334" s="170"/>
      <c r="B334" s="170"/>
      <c r="C334" s="170"/>
      <c r="D334" s="362"/>
      <c r="E334" s="170"/>
      <c r="F334" s="170"/>
      <c r="G334" s="170"/>
      <c r="H334" s="170"/>
      <c r="I334" s="170"/>
      <c r="AC334" s="662"/>
    </row>
    <row r="335" spans="1:29" s="380" customFormat="1" x14ac:dyDescent="0.25">
      <c r="A335" s="170"/>
      <c r="B335" s="170"/>
      <c r="C335" s="170"/>
      <c r="D335" s="362"/>
      <c r="E335" s="170"/>
      <c r="F335" s="170"/>
      <c r="G335" s="170"/>
      <c r="H335" s="170"/>
      <c r="I335" s="170"/>
      <c r="AC335" s="662"/>
    </row>
    <row r="336" spans="1:29" s="380" customFormat="1" x14ac:dyDescent="0.25">
      <c r="A336" s="170"/>
      <c r="B336" s="170"/>
      <c r="C336" s="170"/>
      <c r="D336" s="362"/>
      <c r="E336" s="170"/>
      <c r="F336" s="170"/>
      <c r="G336" s="170"/>
      <c r="H336" s="170"/>
      <c r="I336" s="170"/>
      <c r="AC336" s="662"/>
    </row>
    <row r="337" spans="1:29" s="380" customFormat="1" x14ac:dyDescent="0.25">
      <c r="A337" s="170"/>
      <c r="B337" s="170"/>
      <c r="C337" s="170"/>
      <c r="D337" s="362"/>
      <c r="E337" s="170"/>
      <c r="F337" s="170"/>
      <c r="G337" s="170"/>
      <c r="H337" s="170"/>
      <c r="I337" s="170"/>
      <c r="AC337" s="662"/>
    </row>
    <row r="338" spans="1:29" s="380" customFormat="1" x14ac:dyDescent="0.25">
      <c r="A338" s="170"/>
      <c r="B338" s="170"/>
      <c r="C338" s="170"/>
      <c r="D338" s="362"/>
      <c r="E338" s="170"/>
      <c r="F338" s="170"/>
      <c r="G338" s="170"/>
      <c r="H338" s="170"/>
      <c r="I338" s="170"/>
      <c r="AC338" s="662"/>
    </row>
    <row r="339" spans="1:29" s="380" customFormat="1" x14ac:dyDescent="0.25">
      <c r="A339" s="170"/>
      <c r="B339" s="170"/>
      <c r="C339" s="170"/>
      <c r="D339" s="362"/>
      <c r="E339" s="170"/>
      <c r="F339" s="170"/>
      <c r="G339" s="170"/>
      <c r="H339" s="170"/>
      <c r="I339" s="170"/>
      <c r="AC339" s="662"/>
    </row>
    <row r="340" spans="1:29" s="380" customFormat="1" x14ac:dyDescent="0.25">
      <c r="A340" s="170"/>
      <c r="B340" s="170"/>
      <c r="C340" s="170"/>
      <c r="D340" s="362"/>
      <c r="E340" s="170"/>
      <c r="F340" s="170"/>
      <c r="G340" s="170"/>
      <c r="H340" s="170"/>
      <c r="I340" s="170"/>
      <c r="AC340" s="662"/>
    </row>
    <row r="341" spans="1:29" s="380" customFormat="1" x14ac:dyDescent="0.25">
      <c r="A341" s="170"/>
      <c r="B341" s="170"/>
      <c r="C341" s="170"/>
      <c r="D341" s="362"/>
      <c r="E341" s="170"/>
      <c r="F341" s="170"/>
      <c r="G341" s="170"/>
      <c r="H341" s="170"/>
      <c r="I341" s="170"/>
      <c r="AC341" s="662"/>
    </row>
    <row r="342" spans="1:29" s="380" customFormat="1" x14ac:dyDescent="0.25">
      <c r="A342" s="170"/>
      <c r="B342" s="170"/>
      <c r="C342" s="170"/>
      <c r="D342" s="362"/>
      <c r="E342" s="170"/>
      <c r="F342" s="170"/>
      <c r="G342" s="170"/>
      <c r="H342" s="170"/>
      <c r="I342" s="170"/>
      <c r="AC342" s="662"/>
    </row>
    <row r="343" spans="1:29" s="380" customFormat="1" x14ac:dyDescent="0.25">
      <c r="A343" s="170"/>
      <c r="B343" s="170"/>
      <c r="C343" s="170"/>
      <c r="D343" s="362"/>
      <c r="E343" s="170"/>
      <c r="F343" s="170"/>
      <c r="G343" s="170"/>
      <c r="H343" s="170"/>
      <c r="I343" s="170"/>
      <c r="AC343" s="662"/>
    </row>
    <row r="344" spans="1:29" s="380" customFormat="1" x14ac:dyDescent="0.25">
      <c r="A344" s="170"/>
      <c r="B344" s="170"/>
      <c r="C344" s="170"/>
      <c r="D344" s="362"/>
      <c r="E344" s="170"/>
      <c r="F344" s="170"/>
      <c r="G344" s="170"/>
      <c r="H344" s="170"/>
      <c r="I344" s="170"/>
      <c r="AC344" s="662"/>
    </row>
    <row r="345" spans="1:29" s="380" customFormat="1" x14ac:dyDescent="0.25">
      <c r="A345" s="170"/>
      <c r="B345" s="170"/>
      <c r="C345" s="170"/>
      <c r="D345" s="362"/>
      <c r="E345" s="170"/>
      <c r="F345" s="170"/>
      <c r="G345" s="170"/>
      <c r="H345" s="170"/>
      <c r="I345" s="170"/>
      <c r="AC345" s="662"/>
    </row>
    <row r="346" spans="1:29" s="380" customFormat="1" x14ac:dyDescent="0.25">
      <c r="A346" s="170"/>
      <c r="B346" s="170"/>
      <c r="C346" s="170"/>
      <c r="D346" s="362"/>
      <c r="E346" s="170"/>
      <c r="F346" s="170"/>
      <c r="G346" s="170"/>
      <c r="H346" s="170"/>
      <c r="I346" s="170"/>
      <c r="AC346" s="662"/>
    </row>
    <row r="347" spans="1:29" s="380" customFormat="1" x14ac:dyDescent="0.25">
      <c r="A347" s="170"/>
      <c r="B347" s="170"/>
      <c r="C347" s="170"/>
      <c r="D347" s="362"/>
      <c r="E347" s="170"/>
      <c r="F347" s="170"/>
      <c r="G347" s="170"/>
      <c r="H347" s="170"/>
      <c r="I347" s="170"/>
      <c r="AC347" s="662"/>
    </row>
    <row r="348" spans="1:29" s="380" customFormat="1" x14ac:dyDescent="0.25">
      <c r="A348" s="170"/>
      <c r="B348" s="170"/>
      <c r="C348" s="170"/>
      <c r="D348" s="362"/>
      <c r="E348" s="170"/>
      <c r="F348" s="170"/>
      <c r="G348" s="170"/>
      <c r="H348" s="170"/>
      <c r="I348" s="170"/>
      <c r="AC348" s="662"/>
    </row>
    <row r="349" spans="1:29" s="380" customFormat="1" x14ac:dyDescent="0.25">
      <c r="A349" s="170"/>
      <c r="B349" s="170"/>
      <c r="C349" s="170"/>
      <c r="D349" s="362"/>
      <c r="E349" s="170"/>
      <c r="F349" s="170"/>
      <c r="G349" s="170"/>
      <c r="H349" s="170"/>
      <c r="I349" s="170"/>
      <c r="AC349" s="662"/>
    </row>
    <row r="350" spans="1:29" s="380" customFormat="1" x14ac:dyDescent="0.25">
      <c r="A350" s="170"/>
      <c r="B350" s="170"/>
      <c r="C350" s="170"/>
      <c r="D350" s="362"/>
      <c r="E350" s="170"/>
      <c r="F350" s="170"/>
      <c r="G350" s="170"/>
      <c r="H350" s="170"/>
      <c r="I350" s="170"/>
      <c r="AC350" s="662"/>
    </row>
    <row r="351" spans="1:29" s="380" customFormat="1" x14ac:dyDescent="0.25">
      <c r="A351" s="170"/>
      <c r="B351" s="170"/>
      <c r="C351" s="170"/>
      <c r="D351" s="362"/>
      <c r="E351" s="170"/>
      <c r="F351" s="170"/>
      <c r="G351" s="170"/>
      <c r="H351" s="170"/>
      <c r="I351" s="170"/>
      <c r="AC351" s="662"/>
    </row>
    <row r="352" spans="1:29" s="380" customFormat="1" x14ac:dyDescent="0.25">
      <c r="A352" s="170"/>
      <c r="B352" s="170"/>
      <c r="C352" s="170"/>
      <c r="D352" s="362"/>
      <c r="E352" s="170"/>
      <c r="F352" s="170"/>
      <c r="G352" s="170"/>
      <c r="H352" s="170"/>
      <c r="I352" s="170"/>
      <c r="AC352" s="662"/>
    </row>
    <row r="353" spans="1:29" s="380" customFormat="1" x14ac:dyDescent="0.25">
      <c r="A353" s="170"/>
      <c r="B353" s="170"/>
      <c r="C353" s="170"/>
      <c r="D353" s="362"/>
      <c r="E353" s="170"/>
      <c r="F353" s="170"/>
      <c r="G353" s="170"/>
      <c r="H353" s="170"/>
      <c r="I353" s="170"/>
      <c r="AC353" s="662"/>
    </row>
    <row r="354" spans="1:29" s="380" customFormat="1" x14ac:dyDescent="0.25">
      <c r="A354" s="170"/>
      <c r="B354" s="170"/>
      <c r="C354" s="170"/>
      <c r="D354" s="362"/>
      <c r="E354" s="170"/>
      <c r="F354" s="170"/>
      <c r="G354" s="170"/>
      <c r="H354" s="170"/>
      <c r="I354" s="170"/>
      <c r="AC354" s="662"/>
    </row>
    <row r="355" spans="1:29" s="380" customFormat="1" x14ac:dyDescent="0.25">
      <c r="A355" s="170"/>
      <c r="B355" s="170"/>
      <c r="C355" s="170"/>
      <c r="D355" s="362"/>
      <c r="E355" s="170"/>
      <c r="F355" s="170"/>
      <c r="G355" s="170"/>
      <c r="H355" s="170"/>
      <c r="I355" s="170"/>
      <c r="AC355" s="662"/>
    </row>
    <row r="356" spans="1:29" s="380" customFormat="1" x14ac:dyDescent="0.25">
      <c r="A356" s="170"/>
      <c r="B356" s="170"/>
      <c r="C356" s="170"/>
      <c r="D356" s="362"/>
      <c r="E356" s="170"/>
      <c r="F356" s="170"/>
      <c r="G356" s="170"/>
      <c r="H356" s="170"/>
      <c r="I356" s="170"/>
      <c r="AC356" s="662"/>
    </row>
    <row r="357" spans="1:29" s="380" customFormat="1" x14ac:dyDescent="0.25">
      <c r="A357" s="170"/>
      <c r="B357" s="170"/>
      <c r="C357" s="170"/>
      <c r="D357" s="362"/>
      <c r="E357" s="170"/>
      <c r="F357" s="170"/>
      <c r="G357" s="170"/>
      <c r="H357" s="170"/>
      <c r="I357" s="170"/>
      <c r="AC357" s="662"/>
    </row>
    <row r="358" spans="1:29" s="380" customFormat="1" x14ac:dyDescent="0.25">
      <c r="A358" s="170"/>
      <c r="B358" s="170"/>
      <c r="C358" s="170"/>
      <c r="D358" s="362"/>
      <c r="E358" s="170"/>
      <c r="F358" s="170"/>
      <c r="G358" s="170"/>
      <c r="H358" s="170"/>
      <c r="I358" s="170"/>
      <c r="AC358" s="662"/>
    </row>
    <row r="359" spans="1:29" s="380" customFormat="1" x14ac:dyDescent="0.25">
      <c r="A359" s="170"/>
      <c r="B359" s="170"/>
      <c r="C359" s="170"/>
      <c r="D359" s="362"/>
      <c r="E359" s="170"/>
      <c r="F359" s="170"/>
      <c r="G359" s="170"/>
      <c r="H359" s="170"/>
      <c r="I359" s="170"/>
      <c r="AC359" s="662"/>
    </row>
    <row r="360" spans="1:29" s="380" customFormat="1" x14ac:dyDescent="0.25">
      <c r="A360" s="170"/>
      <c r="B360" s="170"/>
      <c r="C360" s="170"/>
      <c r="D360" s="362"/>
      <c r="E360" s="170"/>
      <c r="F360" s="170"/>
      <c r="G360" s="170"/>
      <c r="H360" s="170"/>
      <c r="I360" s="170"/>
      <c r="AC360" s="662"/>
    </row>
    <row r="361" spans="1:29" s="380" customFormat="1" x14ac:dyDescent="0.25">
      <c r="A361" s="170"/>
      <c r="B361" s="170"/>
      <c r="C361" s="170"/>
      <c r="D361" s="362"/>
      <c r="E361" s="170"/>
      <c r="F361" s="170"/>
      <c r="G361" s="170"/>
      <c r="H361" s="170"/>
      <c r="I361" s="170"/>
      <c r="AC361" s="662"/>
    </row>
    <row r="362" spans="1:29" s="380" customFormat="1" x14ac:dyDescent="0.25">
      <c r="A362" s="170"/>
      <c r="B362" s="170"/>
      <c r="C362" s="170"/>
      <c r="D362" s="362"/>
      <c r="E362" s="170"/>
      <c r="F362" s="170"/>
      <c r="G362" s="170"/>
      <c r="H362" s="170"/>
      <c r="I362" s="170"/>
      <c r="AC362" s="662"/>
    </row>
    <row r="363" spans="1:29" s="380" customFormat="1" x14ac:dyDescent="0.25">
      <c r="A363" s="170"/>
      <c r="B363" s="170"/>
      <c r="C363" s="170"/>
      <c r="D363" s="362"/>
      <c r="E363" s="170"/>
      <c r="F363" s="170"/>
      <c r="G363" s="170"/>
      <c r="H363" s="170"/>
      <c r="I363" s="170"/>
      <c r="AC363" s="662"/>
    </row>
    <row r="364" spans="1:29" s="380" customFormat="1" x14ac:dyDescent="0.25">
      <c r="A364" s="170"/>
      <c r="B364" s="170"/>
      <c r="C364" s="170"/>
      <c r="D364" s="362"/>
      <c r="E364" s="170"/>
      <c r="F364" s="170"/>
      <c r="G364" s="170"/>
      <c r="H364" s="170"/>
      <c r="I364" s="170"/>
      <c r="AC364" s="662"/>
    </row>
    <row r="365" spans="1:29" s="380" customFormat="1" x14ac:dyDescent="0.25">
      <c r="A365" s="170"/>
      <c r="B365" s="170"/>
      <c r="C365" s="170"/>
      <c r="D365" s="362"/>
      <c r="E365" s="170"/>
      <c r="F365" s="170"/>
      <c r="G365" s="170"/>
      <c r="H365" s="170"/>
      <c r="I365" s="170"/>
      <c r="AC365" s="662"/>
    </row>
    <row r="366" spans="1:29" s="380" customFormat="1" x14ac:dyDescent="0.25">
      <c r="A366" s="170"/>
      <c r="B366" s="170"/>
      <c r="C366" s="170"/>
      <c r="D366" s="362"/>
      <c r="E366" s="170"/>
      <c r="F366" s="170"/>
      <c r="G366" s="170"/>
      <c r="H366" s="170"/>
      <c r="I366" s="170"/>
      <c r="AC366" s="662"/>
    </row>
    <row r="367" spans="1:29" s="380" customFormat="1" x14ac:dyDescent="0.25">
      <c r="A367" s="170"/>
      <c r="B367" s="170"/>
      <c r="C367" s="170"/>
      <c r="D367" s="362"/>
      <c r="E367" s="170"/>
      <c r="F367" s="170"/>
      <c r="G367" s="170"/>
      <c r="H367" s="170"/>
      <c r="I367" s="170"/>
      <c r="AC367" s="662"/>
    </row>
    <row r="368" spans="1:29" s="380" customFormat="1" x14ac:dyDescent="0.25">
      <c r="A368" s="170"/>
      <c r="B368" s="170"/>
      <c r="C368" s="170"/>
      <c r="D368" s="362"/>
      <c r="E368" s="170"/>
      <c r="F368" s="170"/>
      <c r="G368" s="170"/>
      <c r="H368" s="170"/>
      <c r="I368" s="170"/>
      <c r="AC368" s="662"/>
    </row>
    <row r="369" spans="1:29" s="380" customFormat="1" x14ac:dyDescent="0.25">
      <c r="A369" s="170"/>
      <c r="B369" s="170"/>
      <c r="C369" s="170"/>
      <c r="D369" s="362"/>
      <c r="E369" s="170"/>
      <c r="F369" s="170"/>
      <c r="G369" s="170"/>
      <c r="H369" s="170"/>
      <c r="I369" s="170"/>
      <c r="AC369" s="662"/>
    </row>
    <row r="370" spans="1:29" s="380" customFormat="1" x14ac:dyDescent="0.25">
      <c r="A370" s="170"/>
      <c r="B370" s="170"/>
      <c r="C370" s="170"/>
      <c r="D370" s="362"/>
      <c r="E370" s="170"/>
      <c r="F370" s="170"/>
      <c r="G370" s="170"/>
      <c r="H370" s="170"/>
      <c r="I370" s="170"/>
      <c r="AC370" s="662"/>
    </row>
    <row r="371" spans="1:29" s="380" customFormat="1" x14ac:dyDescent="0.25">
      <c r="A371" s="170"/>
      <c r="B371" s="170"/>
      <c r="C371" s="170"/>
      <c r="D371" s="362"/>
      <c r="E371" s="170"/>
      <c r="F371" s="170"/>
      <c r="G371" s="170"/>
      <c r="H371" s="170"/>
      <c r="I371" s="170"/>
      <c r="AC371" s="662"/>
    </row>
    <row r="372" spans="1:29" s="380" customFormat="1" x14ac:dyDescent="0.25">
      <c r="A372" s="170"/>
      <c r="B372" s="170"/>
      <c r="C372" s="170"/>
      <c r="D372" s="362"/>
      <c r="E372" s="170"/>
      <c r="F372" s="170"/>
      <c r="G372" s="170"/>
      <c r="H372" s="170"/>
      <c r="I372" s="170"/>
      <c r="AC372" s="662"/>
    </row>
    <row r="373" spans="1:29" s="380" customFormat="1" x14ac:dyDescent="0.25">
      <c r="A373" s="170"/>
      <c r="B373" s="170"/>
      <c r="C373" s="170"/>
      <c r="D373" s="362"/>
      <c r="E373" s="170"/>
      <c r="F373" s="170"/>
      <c r="G373" s="170"/>
      <c r="H373" s="170"/>
      <c r="I373" s="170"/>
      <c r="AC373" s="662"/>
    </row>
    <row r="374" spans="1:29" s="380" customFormat="1" x14ac:dyDescent="0.25">
      <c r="A374" s="170"/>
      <c r="B374" s="170"/>
      <c r="C374" s="170"/>
      <c r="D374" s="362"/>
      <c r="E374" s="170"/>
      <c r="F374" s="170"/>
      <c r="G374" s="170"/>
      <c r="H374" s="170"/>
      <c r="I374" s="170"/>
      <c r="AC374" s="662"/>
    </row>
    <row r="375" spans="1:29" s="380" customFormat="1" x14ac:dyDescent="0.25">
      <c r="A375" s="170"/>
      <c r="B375" s="170"/>
      <c r="C375" s="170"/>
      <c r="D375" s="362"/>
      <c r="E375" s="170"/>
      <c r="F375" s="170"/>
      <c r="G375" s="170"/>
      <c r="H375" s="170"/>
      <c r="I375" s="170"/>
      <c r="AC375" s="662"/>
    </row>
    <row r="376" spans="1:29" x14ac:dyDescent="0.25">
      <c r="A376" s="2"/>
    </row>
    <row r="377" spans="1:29" x14ac:dyDescent="0.25">
      <c r="A377" s="2"/>
    </row>
    <row r="378" spans="1:29" x14ac:dyDescent="0.25">
      <c r="A378" s="2"/>
    </row>
    <row r="379" spans="1:29" x14ac:dyDescent="0.25">
      <c r="A379" s="2"/>
    </row>
    <row r="380" spans="1:29" x14ac:dyDescent="0.25">
      <c r="A380" s="2"/>
    </row>
    <row r="381" spans="1:29" x14ac:dyDescent="0.25">
      <c r="A381" s="2"/>
    </row>
    <row r="382" spans="1:29" x14ac:dyDescent="0.25">
      <c r="A382" s="2"/>
    </row>
    <row r="383" spans="1:29" x14ac:dyDescent="0.25">
      <c r="A383" s="2"/>
    </row>
    <row r="384" spans="1:29"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sheetData>
  <mergeCells count="20">
    <mergeCell ref="B16:K16"/>
    <mergeCell ref="B14:K14"/>
    <mergeCell ref="B11:K11"/>
    <mergeCell ref="B12:K12"/>
    <mergeCell ref="B13:K13"/>
    <mergeCell ref="B15:K15"/>
    <mergeCell ref="J24:K24"/>
    <mergeCell ref="N24:O24"/>
    <mergeCell ref="U24:AB24"/>
    <mergeCell ref="J22:Q22"/>
    <mergeCell ref="R22:T22"/>
    <mergeCell ref="J23:M23"/>
    <mergeCell ref="N23:Q23"/>
    <mergeCell ref="R23:T23"/>
    <mergeCell ref="A4:N4"/>
    <mergeCell ref="A5:N5"/>
    <mergeCell ref="A6:N6"/>
    <mergeCell ref="B9:K9"/>
    <mergeCell ref="B10:K10"/>
    <mergeCell ref="A7:N7"/>
  </mergeCells>
  <hyperlinks>
    <hyperlink ref="A18" location="L_Physique!A52" display="L1 Physique" xr:uid="{9810D971-3312-4051-9158-361A4E6525B3}"/>
    <hyperlink ref="A19" location="L_Physique!A88" display="L2 Physique" xr:uid="{7394F0C4-B576-4B11-8C39-281C14009257}"/>
    <hyperlink ref="A20" location="L_Physique!A125" display="L3 Physique" xr:uid="{C6E3DBFE-50D9-458C-9A17-CD618A5276B9}"/>
  </hyperlinks>
  <pageMargins left="0.7" right="0.7" top="0.75" bottom="0.75" header="0.3" footer="0.3"/>
  <pageSetup paperSize="9" orientation="portrait" horizontalDpi="4294967295" verticalDpi="4294967295" r:id="rId1"/>
  <ignoredErrors>
    <ignoredError sqref="I26:I28 I41:I47 I54:I64 I84:I87 I93:I103 I126:I129 I69:I80 I108:I120 I39 I29 I30:I33" formulaRange="1"/>
    <ignoredError sqref="K27 K74:K76 J76 M79 J108:K112 K78:K79 J78:J79 J114:K120 K11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AC720"/>
  <sheetViews>
    <sheetView showGridLines="0" zoomScale="90" zoomScaleNormal="90" workbookViewId="0">
      <selection activeCell="J2" sqref="J2"/>
    </sheetView>
  </sheetViews>
  <sheetFormatPr baseColWidth="10" defaultColWidth="10.81640625" defaultRowHeight="12" customHeight="1" x14ac:dyDescent="0.25"/>
  <cols>
    <col min="1" max="1" width="7.81640625" style="380" bestFit="1" customWidth="1"/>
    <col min="2" max="2" width="39.81640625" style="380" bestFit="1" customWidth="1"/>
    <col min="3" max="3" width="3.1796875" style="380" customWidth="1"/>
    <col min="4" max="4" width="6" style="380" customWidth="1"/>
    <col min="5" max="5" width="4.1796875" style="380" bestFit="1" customWidth="1"/>
    <col min="6" max="6" width="3" style="380" bestFit="1" customWidth="1"/>
    <col min="7" max="7" width="3.1796875" style="380" bestFit="1" customWidth="1"/>
    <col min="8" max="8" width="4.1796875" style="380" customWidth="1"/>
    <col min="9" max="9" width="9.08984375" style="380" customWidth="1"/>
    <col min="10" max="10" width="8.81640625" style="380" customWidth="1"/>
    <col min="11" max="11" width="15.90625" style="380" customWidth="1"/>
    <col min="12" max="19" width="9.81640625" style="380" customWidth="1"/>
    <col min="20" max="27" width="3.54296875" style="380" customWidth="1"/>
    <col min="28" max="28" width="12.54296875" style="380" customWidth="1"/>
    <col min="29" max="29" width="12.36328125" style="380" customWidth="1"/>
    <col min="30" max="30" width="10.81640625" style="380"/>
    <col min="31" max="31" width="11" style="380" customWidth="1"/>
    <col min="32" max="32" width="3" style="380" customWidth="1"/>
    <col min="33" max="33" width="9.453125" style="380" customWidth="1"/>
    <col min="34" max="34" width="31.81640625" style="380" customWidth="1"/>
    <col min="35" max="40" width="6" style="380" customWidth="1"/>
    <col min="41" max="46" width="8.453125" style="380" customWidth="1"/>
    <col min="47" max="47" width="11.81640625" style="380" customWidth="1"/>
    <col min="48" max="200" width="10.81640625" style="380"/>
    <col min="201" max="201" width="15.1796875" style="380" customWidth="1"/>
    <col min="202" max="202" width="10.81640625" style="380"/>
    <col min="203" max="203" width="11" style="380" customWidth="1"/>
    <col min="204" max="204" width="40.54296875" style="380" customWidth="1"/>
    <col min="205" max="205" width="9.1796875" style="380" customWidth="1"/>
    <col min="206" max="206" width="11.1796875" style="380" customWidth="1"/>
    <col min="207" max="208" width="5.1796875" style="380" customWidth="1"/>
    <col min="209" max="209" width="6.453125" style="380" customWidth="1"/>
    <col min="210" max="210" width="5" style="380" customWidth="1"/>
    <col min="211" max="214" width="5.1796875" style="380" customWidth="1"/>
    <col min="215" max="215" width="3.81640625" style="380" customWidth="1"/>
    <col min="216" max="216" width="4.81640625" style="380" customWidth="1"/>
    <col min="217" max="217" width="5.1796875" style="380" customWidth="1"/>
    <col min="218" max="223" width="6.81640625" style="380" customWidth="1"/>
    <col min="224" max="226" width="6.54296875" style="380" customWidth="1"/>
    <col min="227" max="229" width="5.1796875" style="380" customWidth="1"/>
    <col min="230" max="230" width="3.81640625" style="380" customWidth="1"/>
    <col min="231" max="231" width="4.1796875" style="380" customWidth="1"/>
    <col min="232" max="232" width="5.1796875" style="380" customWidth="1"/>
    <col min="233" max="239" width="6.81640625" style="380" customWidth="1"/>
    <col min="240" max="240" width="7.1796875" style="380" customWidth="1"/>
    <col min="241" max="241" width="6.81640625" style="380" customWidth="1"/>
    <col min="242" max="242" width="32.453125" style="380" customWidth="1"/>
    <col min="243" max="245" width="5.1796875" style="380" customWidth="1"/>
    <col min="246" max="246" width="3.81640625" style="380" customWidth="1"/>
    <col min="247" max="247" width="4.1796875" style="380" customWidth="1"/>
    <col min="248" max="248" width="5.1796875" style="380" customWidth="1"/>
    <col min="249" max="254" width="6.81640625" style="380" customWidth="1"/>
    <col min="255" max="255" width="10.453125" style="380" customWidth="1"/>
    <col min="256" max="256" width="2.54296875" style="380" customWidth="1"/>
    <col min="257" max="257" width="11.81640625" style="380" customWidth="1"/>
    <col min="258" max="258" width="31.54296875" style="380" customWidth="1"/>
    <col min="259" max="261" width="5.1796875" style="380" customWidth="1"/>
    <col min="262" max="262" width="3.81640625" style="380" customWidth="1"/>
    <col min="263" max="263" width="4.1796875" style="380" customWidth="1"/>
    <col min="264" max="264" width="5.1796875" style="380" customWidth="1"/>
    <col min="265" max="270" width="6.81640625" style="380" customWidth="1"/>
    <col min="271" max="271" width="10" style="380" customWidth="1"/>
    <col min="272" max="272" width="3.81640625" style="380" customWidth="1"/>
    <col min="273" max="273" width="7.81640625" style="380" customWidth="1"/>
    <col min="274" max="274" width="30.1796875" style="380" customWidth="1"/>
    <col min="275" max="280" width="6.1796875" style="380" customWidth="1"/>
    <col min="281" max="286" width="10.81640625" style="380"/>
    <col min="287" max="287" width="11" style="380" customWidth="1"/>
    <col min="288" max="288" width="3" style="380" customWidth="1"/>
    <col min="289" max="289" width="9.453125" style="380" customWidth="1"/>
    <col min="290" max="290" width="31.81640625" style="380" customWidth="1"/>
    <col min="291" max="296" width="6" style="380" customWidth="1"/>
    <col min="297" max="302" width="8.453125" style="380" customWidth="1"/>
    <col min="303" max="303" width="11.81640625" style="380" customWidth="1"/>
    <col min="304" max="456" width="10.81640625" style="380"/>
    <col min="457" max="457" width="15.1796875" style="380" customWidth="1"/>
    <col min="458" max="458" width="10.81640625" style="380"/>
    <col min="459" max="459" width="11" style="380" customWidth="1"/>
    <col min="460" max="460" width="40.54296875" style="380" customWidth="1"/>
    <col min="461" max="461" width="9.1796875" style="380" customWidth="1"/>
    <col min="462" max="462" width="11.1796875" style="380" customWidth="1"/>
    <col min="463" max="464" width="5.1796875" style="380" customWidth="1"/>
    <col min="465" max="465" width="6.453125" style="380" customWidth="1"/>
    <col min="466" max="466" width="5" style="380" customWidth="1"/>
    <col min="467" max="470" width="5.1796875" style="380" customWidth="1"/>
    <col min="471" max="471" width="3.81640625" style="380" customWidth="1"/>
    <col min="472" max="472" width="4.81640625" style="380" customWidth="1"/>
    <col min="473" max="473" width="5.1796875" style="380" customWidth="1"/>
    <col min="474" max="479" width="6.81640625" style="380" customWidth="1"/>
    <col min="480" max="482" width="6.54296875" style="380" customWidth="1"/>
    <col min="483" max="485" width="5.1796875" style="380" customWidth="1"/>
    <col min="486" max="486" width="3.81640625" style="380" customWidth="1"/>
    <col min="487" max="487" width="4.1796875" style="380" customWidth="1"/>
    <col min="488" max="488" width="5.1796875" style="380" customWidth="1"/>
    <col min="489" max="495" width="6.81640625" style="380" customWidth="1"/>
    <col min="496" max="496" width="7.1796875" style="380" customWidth="1"/>
    <col min="497" max="497" width="6.81640625" style="380" customWidth="1"/>
    <col min="498" max="498" width="32.453125" style="380" customWidth="1"/>
    <col min="499" max="501" width="5.1796875" style="380" customWidth="1"/>
    <col min="502" max="502" width="3.81640625" style="380" customWidth="1"/>
    <col min="503" max="503" width="4.1796875" style="380" customWidth="1"/>
    <col min="504" max="504" width="5.1796875" style="380" customWidth="1"/>
    <col min="505" max="510" width="6.81640625" style="380" customWidth="1"/>
    <col min="511" max="511" width="10.453125" style="380" customWidth="1"/>
    <col min="512" max="512" width="2.54296875" style="380" customWidth="1"/>
    <col min="513" max="513" width="11.81640625" style="380" customWidth="1"/>
    <col min="514" max="514" width="31.54296875" style="380" customWidth="1"/>
    <col min="515" max="517" width="5.1796875" style="380" customWidth="1"/>
    <col min="518" max="518" width="3.81640625" style="380" customWidth="1"/>
    <col min="519" max="519" width="4.1796875" style="380" customWidth="1"/>
    <col min="520" max="520" width="5.1796875" style="380" customWidth="1"/>
    <col min="521" max="526" width="6.81640625" style="380" customWidth="1"/>
    <col min="527" max="527" width="10" style="380" customWidth="1"/>
    <col min="528" max="528" width="3.81640625" style="380" customWidth="1"/>
    <col min="529" max="529" width="7.81640625" style="380" customWidth="1"/>
    <col min="530" max="530" width="30.1796875" style="380" customWidth="1"/>
    <col min="531" max="536" width="6.1796875" style="380" customWidth="1"/>
    <col min="537" max="542" width="10.81640625" style="380"/>
    <col min="543" max="543" width="11" style="380" customWidth="1"/>
    <col min="544" max="544" width="3" style="380" customWidth="1"/>
    <col min="545" max="545" width="9.453125" style="380" customWidth="1"/>
    <col min="546" max="546" width="31.81640625" style="380" customWidth="1"/>
    <col min="547" max="552" width="6" style="380" customWidth="1"/>
    <col min="553" max="558" width="8.453125" style="380" customWidth="1"/>
    <col min="559" max="559" width="11.81640625" style="380" customWidth="1"/>
    <col min="560" max="712" width="10.81640625" style="380"/>
    <col min="713" max="713" width="15.1796875" style="380" customWidth="1"/>
    <col min="714" max="714" width="10.81640625" style="380"/>
    <col min="715" max="715" width="11" style="380" customWidth="1"/>
    <col min="716" max="716" width="40.54296875" style="380" customWidth="1"/>
    <col min="717" max="717" width="9.1796875" style="380" customWidth="1"/>
    <col min="718" max="718" width="11.1796875" style="380" customWidth="1"/>
    <col min="719" max="720" width="5.1796875" style="380" customWidth="1"/>
    <col min="721" max="721" width="6.453125" style="380" customWidth="1"/>
    <col min="722" max="722" width="5" style="380" customWidth="1"/>
    <col min="723" max="726" width="5.1796875" style="380" customWidth="1"/>
    <col min="727" max="727" width="3.81640625" style="380" customWidth="1"/>
    <col min="728" max="728" width="4.81640625" style="380" customWidth="1"/>
    <col min="729" max="729" width="5.1796875" style="380" customWidth="1"/>
    <col min="730" max="735" width="6.81640625" style="380" customWidth="1"/>
    <col min="736" max="738" width="6.54296875" style="380" customWidth="1"/>
    <col min="739" max="741" width="5.1796875" style="380" customWidth="1"/>
    <col min="742" max="742" width="3.81640625" style="380" customWidth="1"/>
    <col min="743" max="743" width="4.1796875" style="380" customWidth="1"/>
    <col min="744" max="744" width="5.1796875" style="380" customWidth="1"/>
    <col min="745" max="751" width="6.81640625" style="380" customWidth="1"/>
    <col min="752" max="752" width="7.1796875" style="380" customWidth="1"/>
    <col min="753" max="753" width="6.81640625" style="380" customWidth="1"/>
    <col min="754" max="754" width="32.453125" style="380" customWidth="1"/>
    <col min="755" max="757" width="5.1796875" style="380" customWidth="1"/>
    <col min="758" max="758" width="3.81640625" style="380" customWidth="1"/>
    <col min="759" max="759" width="4.1796875" style="380" customWidth="1"/>
    <col min="760" max="760" width="5.1796875" style="380" customWidth="1"/>
    <col min="761" max="766" width="6.81640625" style="380" customWidth="1"/>
    <col min="767" max="767" width="10.453125" style="380" customWidth="1"/>
    <col min="768" max="768" width="2.54296875" style="380" customWidth="1"/>
    <col min="769" max="769" width="11.81640625" style="380" customWidth="1"/>
    <col min="770" max="770" width="31.54296875" style="380" customWidth="1"/>
    <col min="771" max="773" width="5.1796875" style="380" customWidth="1"/>
    <col min="774" max="774" width="3.81640625" style="380" customWidth="1"/>
    <col min="775" max="775" width="4.1796875" style="380" customWidth="1"/>
    <col min="776" max="776" width="5.1796875" style="380" customWidth="1"/>
    <col min="777" max="782" width="6.81640625" style="380" customWidth="1"/>
    <col min="783" max="783" width="10" style="380" customWidth="1"/>
    <col min="784" max="784" width="3.81640625" style="380" customWidth="1"/>
    <col min="785" max="785" width="7.81640625" style="380" customWidth="1"/>
    <col min="786" max="786" width="30.1796875" style="380" customWidth="1"/>
    <col min="787" max="792" width="6.1796875" style="380" customWidth="1"/>
    <col min="793" max="798" width="10.81640625" style="380"/>
    <col min="799" max="799" width="11" style="380" customWidth="1"/>
    <col min="800" max="800" width="3" style="380" customWidth="1"/>
    <col min="801" max="801" width="9.453125" style="380" customWidth="1"/>
    <col min="802" max="802" width="31.81640625" style="380" customWidth="1"/>
    <col min="803" max="808" width="6" style="380" customWidth="1"/>
    <col min="809" max="814" width="8.453125" style="380" customWidth="1"/>
    <col min="815" max="815" width="11.81640625" style="380" customWidth="1"/>
    <col min="816" max="968" width="10.81640625" style="380"/>
    <col min="969" max="969" width="15.1796875" style="380" customWidth="1"/>
    <col min="970" max="970" width="10.81640625" style="380"/>
    <col min="971" max="971" width="11" style="380" customWidth="1"/>
    <col min="972" max="972" width="40.54296875" style="380" customWidth="1"/>
    <col min="973" max="973" width="9.1796875" style="380" customWidth="1"/>
    <col min="974" max="974" width="11.1796875" style="380" customWidth="1"/>
    <col min="975" max="976" width="5.1796875" style="380" customWidth="1"/>
    <col min="977" max="977" width="6.453125" style="380" customWidth="1"/>
    <col min="978" max="978" width="5" style="380" customWidth="1"/>
    <col min="979" max="982" width="5.1796875" style="380" customWidth="1"/>
    <col min="983" max="983" width="3.81640625" style="380" customWidth="1"/>
    <col min="984" max="984" width="4.81640625" style="380" customWidth="1"/>
    <col min="985" max="985" width="5.1796875" style="380" customWidth="1"/>
    <col min="986" max="991" width="6.81640625" style="380" customWidth="1"/>
    <col min="992" max="994" width="6.54296875" style="380" customWidth="1"/>
    <col min="995" max="997" width="5.1796875" style="380" customWidth="1"/>
    <col min="998" max="998" width="3.81640625" style="380" customWidth="1"/>
    <col min="999" max="999" width="4.1796875" style="380" customWidth="1"/>
    <col min="1000" max="1000" width="5.1796875" style="380" customWidth="1"/>
    <col min="1001" max="1007" width="6.81640625" style="380" customWidth="1"/>
    <col min="1008" max="1008" width="7.1796875" style="380" customWidth="1"/>
    <col min="1009" max="1009" width="6.81640625" style="380" customWidth="1"/>
    <col min="1010" max="1010" width="32.453125" style="380" customWidth="1"/>
    <col min="1011" max="1013" width="5.1796875" style="380" customWidth="1"/>
    <col min="1014" max="1014" width="3.81640625" style="380" customWidth="1"/>
    <col min="1015" max="1015" width="4.1796875" style="380" customWidth="1"/>
    <col min="1016" max="1016" width="5.1796875" style="380" customWidth="1"/>
    <col min="1017" max="1022" width="6.81640625" style="380" customWidth="1"/>
    <col min="1023" max="1023" width="10.453125" style="380" customWidth="1"/>
    <col min="1024" max="1024" width="2.54296875" style="380" customWidth="1"/>
    <col min="1025" max="1025" width="11.81640625" style="380" customWidth="1"/>
    <col min="1026" max="1026" width="31.54296875" style="380" customWidth="1"/>
    <col min="1027" max="1029" width="5.1796875" style="380" customWidth="1"/>
    <col min="1030" max="1030" width="3.81640625" style="380" customWidth="1"/>
    <col min="1031" max="1031" width="4.1796875" style="380" customWidth="1"/>
    <col min="1032" max="1032" width="5.1796875" style="380" customWidth="1"/>
    <col min="1033" max="1038" width="6.81640625" style="380" customWidth="1"/>
    <col min="1039" max="1039" width="10" style="380" customWidth="1"/>
    <col min="1040" max="1040" width="3.81640625" style="380" customWidth="1"/>
    <col min="1041" max="1041" width="7.81640625" style="380" customWidth="1"/>
    <col min="1042" max="1042" width="30.1796875" style="380" customWidth="1"/>
    <col min="1043" max="1048" width="6.1796875" style="380" customWidth="1"/>
    <col min="1049" max="1054" width="10.81640625" style="380"/>
    <col min="1055" max="1055" width="11" style="380" customWidth="1"/>
    <col min="1056" max="1056" width="3" style="380" customWidth="1"/>
    <col min="1057" max="1057" width="9.453125" style="380" customWidth="1"/>
    <col min="1058" max="1058" width="31.81640625" style="380" customWidth="1"/>
    <col min="1059" max="1064" width="6" style="380" customWidth="1"/>
    <col min="1065" max="1070" width="8.453125" style="380" customWidth="1"/>
    <col min="1071" max="1071" width="11.81640625" style="380" customWidth="1"/>
    <col min="1072" max="1224" width="10.81640625" style="380"/>
    <col min="1225" max="1225" width="15.1796875" style="380" customWidth="1"/>
    <col min="1226" max="1226" width="10.81640625" style="380"/>
    <col min="1227" max="1227" width="11" style="380" customWidth="1"/>
    <col min="1228" max="1228" width="40.54296875" style="380" customWidth="1"/>
    <col min="1229" max="1229" width="9.1796875" style="380" customWidth="1"/>
    <col min="1230" max="1230" width="11.1796875" style="380" customWidth="1"/>
    <col min="1231" max="1232" width="5.1796875" style="380" customWidth="1"/>
    <col min="1233" max="1233" width="6.453125" style="380" customWidth="1"/>
    <col min="1234" max="1234" width="5" style="380" customWidth="1"/>
    <col min="1235" max="1238" width="5.1796875" style="380" customWidth="1"/>
    <col min="1239" max="1239" width="3.81640625" style="380" customWidth="1"/>
    <col min="1240" max="1240" width="4.81640625" style="380" customWidth="1"/>
    <col min="1241" max="1241" width="5.1796875" style="380" customWidth="1"/>
    <col min="1242" max="1247" width="6.81640625" style="380" customWidth="1"/>
    <col min="1248" max="1250" width="6.54296875" style="380" customWidth="1"/>
    <col min="1251" max="1253" width="5.1796875" style="380" customWidth="1"/>
    <col min="1254" max="1254" width="3.81640625" style="380" customWidth="1"/>
    <col min="1255" max="1255" width="4.1796875" style="380" customWidth="1"/>
    <col min="1256" max="1256" width="5.1796875" style="380" customWidth="1"/>
    <col min="1257" max="1263" width="6.81640625" style="380" customWidth="1"/>
    <col min="1264" max="1264" width="7.1796875" style="380" customWidth="1"/>
    <col min="1265" max="1265" width="6.81640625" style="380" customWidth="1"/>
    <col min="1266" max="1266" width="32.453125" style="380" customWidth="1"/>
    <col min="1267" max="1269" width="5.1796875" style="380" customWidth="1"/>
    <col min="1270" max="1270" width="3.81640625" style="380" customWidth="1"/>
    <col min="1271" max="1271" width="4.1796875" style="380" customWidth="1"/>
    <col min="1272" max="1272" width="5.1796875" style="380" customWidth="1"/>
    <col min="1273" max="1278" width="6.81640625" style="380" customWidth="1"/>
    <col min="1279" max="1279" width="10.453125" style="380" customWidth="1"/>
    <col min="1280" max="1280" width="2.54296875" style="380" customWidth="1"/>
    <col min="1281" max="1281" width="11.81640625" style="380" customWidth="1"/>
    <col min="1282" max="1282" width="31.54296875" style="380" customWidth="1"/>
    <col min="1283" max="1285" width="5.1796875" style="380" customWidth="1"/>
    <col min="1286" max="1286" width="3.81640625" style="380" customWidth="1"/>
    <col min="1287" max="1287" width="4.1796875" style="380" customWidth="1"/>
    <col min="1288" max="1288" width="5.1796875" style="380" customWidth="1"/>
    <col min="1289" max="1294" width="6.81640625" style="380" customWidth="1"/>
    <col min="1295" max="1295" width="10" style="380" customWidth="1"/>
    <col min="1296" max="1296" width="3.81640625" style="380" customWidth="1"/>
    <col min="1297" max="1297" width="7.81640625" style="380" customWidth="1"/>
    <col min="1298" max="1298" width="30.1796875" style="380" customWidth="1"/>
    <col min="1299" max="1304" width="6.1796875" style="380" customWidth="1"/>
    <col min="1305" max="1310" width="10.81640625" style="380"/>
    <col min="1311" max="1311" width="11" style="380" customWidth="1"/>
    <col min="1312" max="1312" width="3" style="380" customWidth="1"/>
    <col min="1313" max="1313" width="9.453125" style="380" customWidth="1"/>
    <col min="1314" max="1314" width="31.81640625" style="380" customWidth="1"/>
    <col min="1315" max="1320" width="6" style="380" customWidth="1"/>
    <col min="1321" max="1326" width="8.453125" style="380" customWidth="1"/>
    <col min="1327" max="1327" width="11.81640625" style="380" customWidth="1"/>
    <col min="1328" max="1480" width="10.81640625" style="380"/>
    <col min="1481" max="1481" width="15.1796875" style="380" customWidth="1"/>
    <col min="1482" max="1482" width="10.81640625" style="380"/>
    <col min="1483" max="1483" width="11" style="380" customWidth="1"/>
    <col min="1484" max="1484" width="40.54296875" style="380" customWidth="1"/>
    <col min="1485" max="1485" width="9.1796875" style="380" customWidth="1"/>
    <col min="1486" max="1486" width="11.1796875" style="380" customWidth="1"/>
    <col min="1487" max="1488" width="5.1796875" style="380" customWidth="1"/>
    <col min="1489" max="1489" width="6.453125" style="380" customWidth="1"/>
    <col min="1490" max="1490" width="5" style="380" customWidth="1"/>
    <col min="1491" max="1494" width="5.1796875" style="380" customWidth="1"/>
    <col min="1495" max="1495" width="3.81640625" style="380" customWidth="1"/>
    <col min="1496" max="1496" width="4.81640625" style="380" customWidth="1"/>
    <col min="1497" max="1497" width="5.1796875" style="380" customWidth="1"/>
    <col min="1498" max="1503" width="6.81640625" style="380" customWidth="1"/>
    <col min="1504" max="1506" width="6.54296875" style="380" customWidth="1"/>
    <col min="1507" max="1509" width="5.1796875" style="380" customWidth="1"/>
    <col min="1510" max="1510" width="3.81640625" style="380" customWidth="1"/>
    <col min="1511" max="1511" width="4.1796875" style="380" customWidth="1"/>
    <col min="1512" max="1512" width="5.1796875" style="380" customWidth="1"/>
    <col min="1513" max="1519" width="6.81640625" style="380" customWidth="1"/>
    <col min="1520" max="1520" width="7.1796875" style="380" customWidth="1"/>
    <col min="1521" max="1521" width="6.81640625" style="380" customWidth="1"/>
    <col min="1522" max="1522" width="32.453125" style="380" customWidth="1"/>
    <col min="1523" max="1525" width="5.1796875" style="380" customWidth="1"/>
    <col min="1526" max="1526" width="3.81640625" style="380" customWidth="1"/>
    <col min="1527" max="1527" width="4.1796875" style="380" customWidth="1"/>
    <col min="1528" max="1528" width="5.1796875" style="380" customWidth="1"/>
    <col min="1529" max="1534" width="6.81640625" style="380" customWidth="1"/>
    <col min="1535" max="1535" width="10.453125" style="380" customWidth="1"/>
    <col min="1536" max="1536" width="2.54296875" style="380" customWidth="1"/>
    <col min="1537" max="1537" width="11.81640625" style="380" customWidth="1"/>
    <col min="1538" max="1538" width="31.54296875" style="380" customWidth="1"/>
    <col min="1539" max="1541" width="5.1796875" style="380" customWidth="1"/>
    <col min="1542" max="1542" width="3.81640625" style="380" customWidth="1"/>
    <col min="1543" max="1543" width="4.1796875" style="380" customWidth="1"/>
    <col min="1544" max="1544" width="5.1796875" style="380" customWidth="1"/>
    <col min="1545" max="1550" width="6.81640625" style="380" customWidth="1"/>
    <col min="1551" max="1551" width="10" style="380" customWidth="1"/>
    <col min="1552" max="1552" width="3.81640625" style="380" customWidth="1"/>
    <col min="1553" max="1553" width="7.81640625" style="380" customWidth="1"/>
    <col min="1554" max="1554" width="30.1796875" style="380" customWidth="1"/>
    <col min="1555" max="1560" width="6.1796875" style="380" customWidth="1"/>
    <col min="1561" max="1566" width="10.81640625" style="380"/>
    <col min="1567" max="1567" width="11" style="380" customWidth="1"/>
    <col min="1568" max="1568" width="3" style="380" customWidth="1"/>
    <col min="1569" max="1569" width="9.453125" style="380" customWidth="1"/>
    <col min="1570" max="1570" width="31.81640625" style="380" customWidth="1"/>
    <col min="1571" max="1576" width="6" style="380" customWidth="1"/>
    <col min="1577" max="1582" width="8.453125" style="380" customWidth="1"/>
    <col min="1583" max="1583" width="11.81640625" style="380" customWidth="1"/>
    <col min="1584" max="1736" width="10.81640625" style="380"/>
    <col min="1737" max="1737" width="15.1796875" style="380" customWidth="1"/>
    <col min="1738" max="1738" width="10.81640625" style="380"/>
    <col min="1739" max="1739" width="11" style="380" customWidth="1"/>
    <col min="1740" max="1740" width="40.54296875" style="380" customWidth="1"/>
    <col min="1741" max="1741" width="9.1796875" style="380" customWidth="1"/>
    <col min="1742" max="1742" width="11.1796875" style="380" customWidth="1"/>
    <col min="1743" max="1744" width="5.1796875" style="380" customWidth="1"/>
    <col min="1745" max="1745" width="6.453125" style="380" customWidth="1"/>
    <col min="1746" max="1746" width="5" style="380" customWidth="1"/>
    <col min="1747" max="1750" width="5.1796875" style="380" customWidth="1"/>
    <col min="1751" max="1751" width="3.81640625" style="380" customWidth="1"/>
    <col min="1752" max="1752" width="4.81640625" style="380" customWidth="1"/>
    <col min="1753" max="1753" width="5.1796875" style="380" customWidth="1"/>
    <col min="1754" max="1759" width="6.81640625" style="380" customWidth="1"/>
    <col min="1760" max="1762" width="6.54296875" style="380" customWidth="1"/>
    <col min="1763" max="1765" width="5.1796875" style="380" customWidth="1"/>
    <col min="1766" max="1766" width="3.81640625" style="380" customWidth="1"/>
    <col min="1767" max="1767" width="4.1796875" style="380" customWidth="1"/>
    <col min="1768" max="1768" width="5.1796875" style="380" customWidth="1"/>
    <col min="1769" max="1775" width="6.81640625" style="380" customWidth="1"/>
    <col min="1776" max="1776" width="7.1796875" style="380" customWidth="1"/>
    <col min="1777" max="1777" width="6.81640625" style="380" customWidth="1"/>
    <col min="1778" max="1778" width="32.453125" style="380" customWidth="1"/>
    <col min="1779" max="1781" width="5.1796875" style="380" customWidth="1"/>
    <col min="1782" max="1782" width="3.81640625" style="380" customWidth="1"/>
    <col min="1783" max="1783" width="4.1796875" style="380" customWidth="1"/>
    <col min="1784" max="1784" width="5.1796875" style="380" customWidth="1"/>
    <col min="1785" max="1790" width="6.81640625" style="380" customWidth="1"/>
    <col min="1791" max="1791" width="10.453125" style="380" customWidth="1"/>
    <col min="1792" max="1792" width="2.54296875" style="380" customWidth="1"/>
    <col min="1793" max="1793" width="11.81640625" style="380" customWidth="1"/>
    <col min="1794" max="1794" width="31.54296875" style="380" customWidth="1"/>
    <col min="1795" max="1797" width="5.1796875" style="380" customWidth="1"/>
    <col min="1798" max="1798" width="3.81640625" style="380" customWidth="1"/>
    <col min="1799" max="1799" width="4.1796875" style="380" customWidth="1"/>
    <col min="1800" max="1800" width="5.1796875" style="380" customWidth="1"/>
    <col min="1801" max="1806" width="6.81640625" style="380" customWidth="1"/>
    <col min="1807" max="1807" width="10" style="380" customWidth="1"/>
    <col min="1808" max="1808" width="3.81640625" style="380" customWidth="1"/>
    <col min="1809" max="1809" width="7.81640625" style="380" customWidth="1"/>
    <col min="1810" max="1810" width="30.1796875" style="380" customWidth="1"/>
    <col min="1811" max="1816" width="6.1796875" style="380" customWidth="1"/>
    <col min="1817" max="1822" width="10.81640625" style="380"/>
    <col min="1823" max="1823" width="11" style="380" customWidth="1"/>
    <col min="1824" max="1824" width="3" style="380" customWidth="1"/>
    <col min="1825" max="1825" width="9.453125" style="380" customWidth="1"/>
    <col min="1826" max="1826" width="31.81640625" style="380" customWidth="1"/>
    <col min="1827" max="1832" width="6" style="380" customWidth="1"/>
    <col min="1833" max="1838" width="8.453125" style="380" customWidth="1"/>
    <col min="1839" max="1839" width="11.81640625" style="380" customWidth="1"/>
    <col min="1840" max="1992" width="10.81640625" style="380"/>
    <col min="1993" max="1993" width="15.1796875" style="380" customWidth="1"/>
    <col min="1994" max="1994" width="10.81640625" style="380"/>
    <col min="1995" max="1995" width="11" style="380" customWidth="1"/>
    <col min="1996" max="1996" width="40.54296875" style="380" customWidth="1"/>
    <col min="1997" max="1997" width="9.1796875" style="380" customWidth="1"/>
    <col min="1998" max="1998" width="11.1796875" style="380" customWidth="1"/>
    <col min="1999" max="2000" width="5.1796875" style="380" customWidth="1"/>
    <col min="2001" max="2001" width="6.453125" style="380" customWidth="1"/>
    <col min="2002" max="2002" width="5" style="380" customWidth="1"/>
    <col min="2003" max="2006" width="5.1796875" style="380" customWidth="1"/>
    <col min="2007" max="2007" width="3.81640625" style="380" customWidth="1"/>
    <col min="2008" max="2008" width="4.81640625" style="380" customWidth="1"/>
    <col min="2009" max="2009" width="5.1796875" style="380" customWidth="1"/>
    <col min="2010" max="2015" width="6.81640625" style="380" customWidth="1"/>
    <col min="2016" max="2018" width="6.54296875" style="380" customWidth="1"/>
    <col min="2019" max="2021" width="5.1796875" style="380" customWidth="1"/>
    <col min="2022" max="2022" width="3.81640625" style="380" customWidth="1"/>
    <col min="2023" max="2023" width="4.1796875" style="380" customWidth="1"/>
    <col min="2024" max="2024" width="5.1796875" style="380" customWidth="1"/>
    <col min="2025" max="2031" width="6.81640625" style="380" customWidth="1"/>
    <col min="2032" max="2032" width="7.1796875" style="380" customWidth="1"/>
    <col min="2033" max="2033" width="6.81640625" style="380" customWidth="1"/>
    <col min="2034" max="2034" width="32.453125" style="380" customWidth="1"/>
    <col min="2035" max="2037" width="5.1796875" style="380" customWidth="1"/>
    <col min="2038" max="2038" width="3.81640625" style="380" customWidth="1"/>
    <col min="2039" max="2039" width="4.1796875" style="380" customWidth="1"/>
    <col min="2040" max="2040" width="5.1796875" style="380" customWidth="1"/>
    <col min="2041" max="2046" width="6.81640625" style="380" customWidth="1"/>
    <col min="2047" max="2047" width="10.453125" style="380" customWidth="1"/>
    <col min="2048" max="2048" width="2.54296875" style="380" customWidth="1"/>
    <col min="2049" max="2049" width="11.81640625" style="380" customWidth="1"/>
    <col min="2050" max="2050" width="31.54296875" style="380" customWidth="1"/>
    <col min="2051" max="2053" width="5.1796875" style="380" customWidth="1"/>
    <col min="2054" max="2054" width="3.81640625" style="380" customWidth="1"/>
    <col min="2055" max="2055" width="4.1796875" style="380" customWidth="1"/>
    <col min="2056" max="2056" width="5.1796875" style="380" customWidth="1"/>
    <col min="2057" max="2062" width="6.81640625" style="380" customWidth="1"/>
    <col min="2063" max="2063" width="10" style="380" customWidth="1"/>
    <col min="2064" max="2064" width="3.81640625" style="380" customWidth="1"/>
    <col min="2065" max="2065" width="7.81640625" style="380" customWidth="1"/>
    <col min="2066" max="2066" width="30.1796875" style="380" customWidth="1"/>
    <col min="2067" max="2072" width="6.1796875" style="380" customWidth="1"/>
    <col min="2073" max="2078" width="10.81640625" style="380"/>
    <col min="2079" max="2079" width="11" style="380" customWidth="1"/>
    <col min="2080" max="2080" width="3" style="380" customWidth="1"/>
    <col min="2081" max="2081" width="9.453125" style="380" customWidth="1"/>
    <col min="2082" max="2082" width="31.81640625" style="380" customWidth="1"/>
    <col min="2083" max="2088" width="6" style="380" customWidth="1"/>
    <col min="2089" max="2094" width="8.453125" style="380" customWidth="1"/>
    <col min="2095" max="2095" width="11.81640625" style="380" customWidth="1"/>
    <col min="2096" max="2248" width="10.81640625" style="380"/>
    <col min="2249" max="2249" width="15.1796875" style="380" customWidth="1"/>
    <col min="2250" max="2250" width="10.81640625" style="380"/>
    <col min="2251" max="2251" width="11" style="380" customWidth="1"/>
    <col min="2252" max="2252" width="40.54296875" style="380" customWidth="1"/>
    <col min="2253" max="2253" width="9.1796875" style="380" customWidth="1"/>
    <col min="2254" max="2254" width="11.1796875" style="380" customWidth="1"/>
    <col min="2255" max="2256" width="5.1796875" style="380" customWidth="1"/>
    <col min="2257" max="2257" width="6.453125" style="380" customWidth="1"/>
    <col min="2258" max="2258" width="5" style="380" customWidth="1"/>
    <col min="2259" max="2262" width="5.1796875" style="380" customWidth="1"/>
    <col min="2263" max="2263" width="3.81640625" style="380" customWidth="1"/>
    <col min="2264" max="2264" width="4.81640625" style="380" customWidth="1"/>
    <col min="2265" max="2265" width="5.1796875" style="380" customWidth="1"/>
    <col min="2266" max="2271" width="6.81640625" style="380" customWidth="1"/>
    <col min="2272" max="2274" width="6.54296875" style="380" customWidth="1"/>
    <col min="2275" max="2277" width="5.1796875" style="380" customWidth="1"/>
    <col min="2278" max="2278" width="3.81640625" style="380" customWidth="1"/>
    <col min="2279" max="2279" width="4.1796875" style="380" customWidth="1"/>
    <col min="2280" max="2280" width="5.1796875" style="380" customWidth="1"/>
    <col min="2281" max="2287" width="6.81640625" style="380" customWidth="1"/>
    <col min="2288" max="2288" width="7.1796875" style="380" customWidth="1"/>
    <col min="2289" max="2289" width="6.81640625" style="380" customWidth="1"/>
    <col min="2290" max="2290" width="32.453125" style="380" customWidth="1"/>
    <col min="2291" max="2293" width="5.1796875" style="380" customWidth="1"/>
    <col min="2294" max="2294" width="3.81640625" style="380" customWidth="1"/>
    <col min="2295" max="2295" width="4.1796875" style="380" customWidth="1"/>
    <col min="2296" max="2296" width="5.1796875" style="380" customWidth="1"/>
    <col min="2297" max="2302" width="6.81640625" style="380" customWidth="1"/>
    <col min="2303" max="2303" width="10.453125" style="380" customWidth="1"/>
    <col min="2304" max="2304" width="2.54296875" style="380" customWidth="1"/>
    <col min="2305" max="2305" width="11.81640625" style="380" customWidth="1"/>
    <col min="2306" max="2306" width="31.54296875" style="380" customWidth="1"/>
    <col min="2307" max="2309" width="5.1796875" style="380" customWidth="1"/>
    <col min="2310" max="2310" width="3.81640625" style="380" customWidth="1"/>
    <col min="2311" max="2311" width="4.1796875" style="380" customWidth="1"/>
    <col min="2312" max="2312" width="5.1796875" style="380" customWidth="1"/>
    <col min="2313" max="2318" width="6.81640625" style="380" customWidth="1"/>
    <col min="2319" max="2319" width="10" style="380" customWidth="1"/>
    <col min="2320" max="2320" width="3.81640625" style="380" customWidth="1"/>
    <col min="2321" max="2321" width="7.81640625" style="380" customWidth="1"/>
    <col min="2322" max="2322" width="30.1796875" style="380" customWidth="1"/>
    <col min="2323" max="2328" width="6.1796875" style="380" customWidth="1"/>
    <col min="2329" max="2334" width="10.81640625" style="380"/>
    <col min="2335" max="2335" width="11" style="380" customWidth="1"/>
    <col min="2336" max="2336" width="3" style="380" customWidth="1"/>
    <col min="2337" max="2337" width="9.453125" style="380" customWidth="1"/>
    <col min="2338" max="2338" width="31.81640625" style="380" customWidth="1"/>
    <col min="2339" max="2344" width="6" style="380" customWidth="1"/>
    <col min="2345" max="2350" width="8.453125" style="380" customWidth="1"/>
    <col min="2351" max="2351" width="11.81640625" style="380" customWidth="1"/>
    <col min="2352" max="2504" width="10.81640625" style="380"/>
    <col min="2505" max="2505" width="15.1796875" style="380" customWidth="1"/>
    <col min="2506" max="2506" width="10.81640625" style="380"/>
    <col min="2507" max="2507" width="11" style="380" customWidth="1"/>
    <col min="2508" max="2508" width="40.54296875" style="380" customWidth="1"/>
    <col min="2509" max="2509" width="9.1796875" style="380" customWidth="1"/>
    <col min="2510" max="2510" width="11.1796875" style="380" customWidth="1"/>
    <col min="2511" max="2512" width="5.1796875" style="380" customWidth="1"/>
    <col min="2513" max="2513" width="6.453125" style="380" customWidth="1"/>
    <col min="2514" max="2514" width="5" style="380" customWidth="1"/>
    <col min="2515" max="2518" width="5.1796875" style="380" customWidth="1"/>
    <col min="2519" max="2519" width="3.81640625" style="380" customWidth="1"/>
    <col min="2520" max="2520" width="4.81640625" style="380" customWidth="1"/>
    <col min="2521" max="2521" width="5.1796875" style="380" customWidth="1"/>
    <col min="2522" max="2527" width="6.81640625" style="380" customWidth="1"/>
    <col min="2528" max="2530" width="6.54296875" style="380" customWidth="1"/>
    <col min="2531" max="2533" width="5.1796875" style="380" customWidth="1"/>
    <col min="2534" max="2534" width="3.81640625" style="380" customWidth="1"/>
    <col min="2535" max="2535" width="4.1796875" style="380" customWidth="1"/>
    <col min="2536" max="2536" width="5.1796875" style="380" customWidth="1"/>
    <col min="2537" max="2543" width="6.81640625" style="380" customWidth="1"/>
    <col min="2544" max="2544" width="7.1796875" style="380" customWidth="1"/>
    <col min="2545" max="2545" width="6.81640625" style="380" customWidth="1"/>
    <col min="2546" max="2546" width="32.453125" style="380" customWidth="1"/>
    <col min="2547" max="2549" width="5.1796875" style="380" customWidth="1"/>
    <col min="2550" max="2550" width="3.81640625" style="380" customWidth="1"/>
    <col min="2551" max="2551" width="4.1796875" style="380" customWidth="1"/>
    <col min="2552" max="2552" width="5.1796875" style="380" customWidth="1"/>
    <col min="2553" max="2558" width="6.81640625" style="380" customWidth="1"/>
    <col min="2559" max="2559" width="10.453125" style="380" customWidth="1"/>
    <col min="2560" max="2560" width="2.54296875" style="380" customWidth="1"/>
    <col min="2561" max="2561" width="11.81640625" style="380" customWidth="1"/>
    <col min="2562" max="2562" width="31.54296875" style="380" customWidth="1"/>
    <col min="2563" max="2565" width="5.1796875" style="380" customWidth="1"/>
    <col min="2566" max="2566" width="3.81640625" style="380" customWidth="1"/>
    <col min="2567" max="2567" width="4.1796875" style="380" customWidth="1"/>
    <col min="2568" max="2568" width="5.1796875" style="380" customWidth="1"/>
    <col min="2569" max="2574" width="6.81640625" style="380" customWidth="1"/>
    <col min="2575" max="2575" width="10" style="380" customWidth="1"/>
    <col min="2576" max="2576" width="3.81640625" style="380" customWidth="1"/>
    <col min="2577" max="2577" width="7.81640625" style="380" customWidth="1"/>
    <col min="2578" max="2578" width="30.1796875" style="380" customWidth="1"/>
    <col min="2579" max="2584" width="6.1796875" style="380" customWidth="1"/>
    <col min="2585" max="2590" width="10.81640625" style="380"/>
    <col min="2591" max="2591" width="11" style="380" customWidth="1"/>
    <col min="2592" max="2592" width="3" style="380" customWidth="1"/>
    <col min="2593" max="2593" width="9.453125" style="380" customWidth="1"/>
    <col min="2594" max="2594" width="31.81640625" style="380" customWidth="1"/>
    <col min="2595" max="2600" width="6" style="380" customWidth="1"/>
    <col min="2601" max="2606" width="8.453125" style="380" customWidth="1"/>
    <col min="2607" max="2607" width="11.81640625" style="380" customWidth="1"/>
    <col min="2608" max="2760" width="10.81640625" style="380"/>
    <col min="2761" max="2761" width="15.1796875" style="380" customWidth="1"/>
    <col min="2762" max="2762" width="10.81640625" style="380"/>
    <col min="2763" max="2763" width="11" style="380" customWidth="1"/>
    <col min="2764" max="2764" width="40.54296875" style="380" customWidth="1"/>
    <col min="2765" max="2765" width="9.1796875" style="380" customWidth="1"/>
    <col min="2766" max="2766" width="11.1796875" style="380" customWidth="1"/>
    <col min="2767" max="2768" width="5.1796875" style="380" customWidth="1"/>
    <col min="2769" max="2769" width="6.453125" style="380" customWidth="1"/>
    <col min="2770" max="2770" width="5" style="380" customWidth="1"/>
    <col min="2771" max="2774" width="5.1796875" style="380" customWidth="1"/>
    <col min="2775" max="2775" width="3.81640625" style="380" customWidth="1"/>
    <col min="2776" max="2776" width="4.81640625" style="380" customWidth="1"/>
    <col min="2777" max="2777" width="5.1796875" style="380" customWidth="1"/>
    <col min="2778" max="2783" width="6.81640625" style="380" customWidth="1"/>
    <col min="2784" max="2786" width="6.54296875" style="380" customWidth="1"/>
    <col min="2787" max="2789" width="5.1796875" style="380" customWidth="1"/>
    <col min="2790" max="2790" width="3.81640625" style="380" customWidth="1"/>
    <col min="2791" max="2791" width="4.1796875" style="380" customWidth="1"/>
    <col min="2792" max="2792" width="5.1796875" style="380" customWidth="1"/>
    <col min="2793" max="2799" width="6.81640625" style="380" customWidth="1"/>
    <col min="2800" max="2800" width="7.1796875" style="380" customWidth="1"/>
    <col min="2801" max="2801" width="6.81640625" style="380" customWidth="1"/>
    <col min="2802" max="2802" width="32.453125" style="380" customWidth="1"/>
    <col min="2803" max="2805" width="5.1796875" style="380" customWidth="1"/>
    <col min="2806" max="2806" width="3.81640625" style="380" customWidth="1"/>
    <col min="2807" max="2807" width="4.1796875" style="380" customWidth="1"/>
    <col min="2808" max="2808" width="5.1796875" style="380" customWidth="1"/>
    <col min="2809" max="2814" width="6.81640625" style="380" customWidth="1"/>
    <col min="2815" max="2815" width="10.453125" style="380" customWidth="1"/>
    <col min="2816" max="2816" width="2.54296875" style="380" customWidth="1"/>
    <col min="2817" max="2817" width="11.81640625" style="380" customWidth="1"/>
    <col min="2818" max="2818" width="31.54296875" style="380" customWidth="1"/>
    <col min="2819" max="2821" width="5.1796875" style="380" customWidth="1"/>
    <col min="2822" max="2822" width="3.81640625" style="380" customWidth="1"/>
    <col min="2823" max="2823" width="4.1796875" style="380" customWidth="1"/>
    <col min="2824" max="2824" width="5.1796875" style="380" customWidth="1"/>
    <col min="2825" max="2830" width="6.81640625" style="380" customWidth="1"/>
    <col min="2831" max="2831" width="10" style="380" customWidth="1"/>
    <col min="2832" max="2832" width="3.81640625" style="380" customWidth="1"/>
    <col min="2833" max="2833" width="7.81640625" style="380" customWidth="1"/>
    <col min="2834" max="2834" width="30.1796875" style="380" customWidth="1"/>
    <col min="2835" max="2840" width="6.1796875" style="380" customWidth="1"/>
    <col min="2841" max="2846" width="10.81640625" style="380"/>
    <col min="2847" max="2847" width="11" style="380" customWidth="1"/>
    <col min="2848" max="2848" width="3" style="380" customWidth="1"/>
    <col min="2849" max="2849" width="9.453125" style="380" customWidth="1"/>
    <col min="2850" max="2850" width="31.81640625" style="380" customWidth="1"/>
    <col min="2851" max="2856" width="6" style="380" customWidth="1"/>
    <col min="2857" max="2862" width="8.453125" style="380" customWidth="1"/>
    <col min="2863" max="2863" width="11.81640625" style="380" customWidth="1"/>
    <col min="2864" max="3016" width="10.81640625" style="380"/>
    <col min="3017" max="3017" width="15.1796875" style="380" customWidth="1"/>
    <col min="3018" max="3018" width="10.81640625" style="380"/>
    <col min="3019" max="3019" width="11" style="380" customWidth="1"/>
    <col min="3020" max="3020" width="40.54296875" style="380" customWidth="1"/>
    <col min="3021" max="3021" width="9.1796875" style="380" customWidth="1"/>
    <col min="3022" max="3022" width="11.1796875" style="380" customWidth="1"/>
    <col min="3023" max="3024" width="5.1796875" style="380" customWidth="1"/>
    <col min="3025" max="3025" width="6.453125" style="380" customWidth="1"/>
    <col min="3026" max="3026" width="5" style="380" customWidth="1"/>
    <col min="3027" max="3030" width="5.1796875" style="380" customWidth="1"/>
    <col min="3031" max="3031" width="3.81640625" style="380" customWidth="1"/>
    <col min="3032" max="3032" width="4.81640625" style="380" customWidth="1"/>
    <col min="3033" max="3033" width="5.1796875" style="380" customWidth="1"/>
    <col min="3034" max="3039" width="6.81640625" style="380" customWidth="1"/>
    <col min="3040" max="3042" width="6.54296875" style="380" customWidth="1"/>
    <col min="3043" max="3045" width="5.1796875" style="380" customWidth="1"/>
    <col min="3046" max="3046" width="3.81640625" style="380" customWidth="1"/>
    <col min="3047" max="3047" width="4.1796875" style="380" customWidth="1"/>
    <col min="3048" max="3048" width="5.1796875" style="380" customWidth="1"/>
    <col min="3049" max="3055" width="6.81640625" style="380" customWidth="1"/>
    <col min="3056" max="3056" width="7.1796875" style="380" customWidth="1"/>
    <col min="3057" max="3057" width="6.81640625" style="380" customWidth="1"/>
    <col min="3058" max="3058" width="32.453125" style="380" customWidth="1"/>
    <col min="3059" max="3061" width="5.1796875" style="380" customWidth="1"/>
    <col min="3062" max="3062" width="3.81640625" style="380" customWidth="1"/>
    <col min="3063" max="3063" width="4.1796875" style="380" customWidth="1"/>
    <col min="3064" max="3064" width="5.1796875" style="380" customWidth="1"/>
    <col min="3065" max="3070" width="6.81640625" style="380" customWidth="1"/>
    <col min="3071" max="3071" width="10.453125" style="380" customWidth="1"/>
    <col min="3072" max="3072" width="2.54296875" style="380" customWidth="1"/>
    <col min="3073" max="3073" width="11.81640625" style="380" customWidth="1"/>
    <col min="3074" max="3074" width="31.54296875" style="380" customWidth="1"/>
    <col min="3075" max="3077" width="5.1796875" style="380" customWidth="1"/>
    <col min="3078" max="3078" width="3.81640625" style="380" customWidth="1"/>
    <col min="3079" max="3079" width="4.1796875" style="380" customWidth="1"/>
    <col min="3080" max="3080" width="5.1796875" style="380" customWidth="1"/>
    <col min="3081" max="3086" width="6.81640625" style="380" customWidth="1"/>
    <col min="3087" max="3087" width="10" style="380" customWidth="1"/>
    <col min="3088" max="3088" width="3.81640625" style="380" customWidth="1"/>
    <col min="3089" max="3089" width="7.81640625" style="380" customWidth="1"/>
    <col min="3090" max="3090" width="30.1796875" style="380" customWidth="1"/>
    <col min="3091" max="3096" width="6.1796875" style="380" customWidth="1"/>
    <col min="3097" max="3102" width="10.81640625" style="380"/>
    <col min="3103" max="3103" width="11" style="380" customWidth="1"/>
    <col min="3104" max="3104" width="3" style="380" customWidth="1"/>
    <col min="3105" max="3105" width="9.453125" style="380" customWidth="1"/>
    <col min="3106" max="3106" width="31.81640625" style="380" customWidth="1"/>
    <col min="3107" max="3112" width="6" style="380" customWidth="1"/>
    <col min="3113" max="3118" width="8.453125" style="380" customWidth="1"/>
    <col min="3119" max="3119" width="11.81640625" style="380" customWidth="1"/>
    <col min="3120" max="3272" width="10.81640625" style="380"/>
    <col min="3273" max="3273" width="15.1796875" style="380" customWidth="1"/>
    <col min="3274" max="3274" width="10.81640625" style="380"/>
    <col min="3275" max="3275" width="11" style="380" customWidth="1"/>
    <col min="3276" max="3276" width="40.54296875" style="380" customWidth="1"/>
    <col min="3277" max="3277" width="9.1796875" style="380" customWidth="1"/>
    <col min="3278" max="3278" width="11.1796875" style="380" customWidth="1"/>
    <col min="3279" max="3280" width="5.1796875" style="380" customWidth="1"/>
    <col min="3281" max="3281" width="6.453125" style="380" customWidth="1"/>
    <col min="3282" max="3282" width="5" style="380" customWidth="1"/>
    <col min="3283" max="3286" width="5.1796875" style="380" customWidth="1"/>
    <col min="3287" max="3287" width="3.81640625" style="380" customWidth="1"/>
    <col min="3288" max="3288" width="4.81640625" style="380" customWidth="1"/>
    <col min="3289" max="3289" width="5.1796875" style="380" customWidth="1"/>
    <col min="3290" max="3295" width="6.81640625" style="380" customWidth="1"/>
    <col min="3296" max="3298" width="6.54296875" style="380" customWidth="1"/>
    <col min="3299" max="3301" width="5.1796875" style="380" customWidth="1"/>
    <col min="3302" max="3302" width="3.81640625" style="380" customWidth="1"/>
    <col min="3303" max="3303" width="4.1796875" style="380" customWidth="1"/>
    <col min="3304" max="3304" width="5.1796875" style="380" customWidth="1"/>
    <col min="3305" max="3311" width="6.81640625" style="380" customWidth="1"/>
    <col min="3312" max="3312" width="7.1796875" style="380" customWidth="1"/>
    <col min="3313" max="3313" width="6.81640625" style="380" customWidth="1"/>
    <col min="3314" max="3314" width="32.453125" style="380" customWidth="1"/>
    <col min="3315" max="3317" width="5.1796875" style="380" customWidth="1"/>
    <col min="3318" max="3318" width="3.81640625" style="380" customWidth="1"/>
    <col min="3319" max="3319" width="4.1796875" style="380" customWidth="1"/>
    <col min="3320" max="3320" width="5.1796875" style="380" customWidth="1"/>
    <col min="3321" max="3326" width="6.81640625" style="380" customWidth="1"/>
    <col min="3327" max="3327" width="10.453125" style="380" customWidth="1"/>
    <col min="3328" max="3328" width="2.54296875" style="380" customWidth="1"/>
    <col min="3329" max="3329" width="11.81640625" style="380" customWidth="1"/>
    <col min="3330" max="3330" width="31.54296875" style="380" customWidth="1"/>
    <col min="3331" max="3333" width="5.1796875" style="380" customWidth="1"/>
    <col min="3334" max="3334" width="3.81640625" style="380" customWidth="1"/>
    <col min="3335" max="3335" width="4.1796875" style="380" customWidth="1"/>
    <col min="3336" max="3336" width="5.1796875" style="380" customWidth="1"/>
    <col min="3337" max="3342" width="6.81640625" style="380" customWidth="1"/>
    <col min="3343" max="3343" width="10" style="380" customWidth="1"/>
    <col min="3344" max="3344" width="3.81640625" style="380" customWidth="1"/>
    <col min="3345" max="3345" width="7.81640625" style="380" customWidth="1"/>
    <col min="3346" max="3346" width="30.1796875" style="380" customWidth="1"/>
    <col min="3347" max="3352" width="6.1796875" style="380" customWidth="1"/>
    <col min="3353" max="3358" width="10.81640625" style="380"/>
    <col min="3359" max="3359" width="11" style="380" customWidth="1"/>
    <col min="3360" max="3360" width="3" style="380" customWidth="1"/>
    <col min="3361" max="3361" width="9.453125" style="380" customWidth="1"/>
    <col min="3362" max="3362" width="31.81640625" style="380" customWidth="1"/>
    <col min="3363" max="3368" width="6" style="380" customWidth="1"/>
    <col min="3369" max="3374" width="8.453125" style="380" customWidth="1"/>
    <col min="3375" max="3375" width="11.81640625" style="380" customWidth="1"/>
    <col min="3376" max="3528" width="10.81640625" style="380"/>
    <col min="3529" max="3529" width="15.1796875" style="380" customWidth="1"/>
    <col min="3530" max="3530" width="10.81640625" style="380"/>
    <col min="3531" max="3531" width="11" style="380" customWidth="1"/>
    <col min="3532" max="3532" width="40.54296875" style="380" customWidth="1"/>
    <col min="3533" max="3533" width="9.1796875" style="380" customWidth="1"/>
    <col min="3534" max="3534" width="11.1796875" style="380" customWidth="1"/>
    <col min="3535" max="3536" width="5.1796875" style="380" customWidth="1"/>
    <col min="3537" max="3537" width="6.453125" style="380" customWidth="1"/>
    <col min="3538" max="3538" width="5" style="380" customWidth="1"/>
    <col min="3539" max="3542" width="5.1796875" style="380" customWidth="1"/>
    <col min="3543" max="3543" width="3.81640625" style="380" customWidth="1"/>
    <col min="3544" max="3544" width="4.81640625" style="380" customWidth="1"/>
    <col min="3545" max="3545" width="5.1796875" style="380" customWidth="1"/>
    <col min="3546" max="3551" width="6.81640625" style="380" customWidth="1"/>
    <col min="3552" max="3554" width="6.54296875" style="380" customWidth="1"/>
    <col min="3555" max="3557" width="5.1796875" style="380" customWidth="1"/>
    <col min="3558" max="3558" width="3.81640625" style="380" customWidth="1"/>
    <col min="3559" max="3559" width="4.1796875" style="380" customWidth="1"/>
    <col min="3560" max="3560" width="5.1796875" style="380" customWidth="1"/>
    <col min="3561" max="3567" width="6.81640625" style="380" customWidth="1"/>
    <col min="3568" max="3568" width="7.1796875" style="380" customWidth="1"/>
    <col min="3569" max="3569" width="6.81640625" style="380" customWidth="1"/>
    <col min="3570" max="3570" width="32.453125" style="380" customWidth="1"/>
    <col min="3571" max="3573" width="5.1796875" style="380" customWidth="1"/>
    <col min="3574" max="3574" width="3.81640625" style="380" customWidth="1"/>
    <col min="3575" max="3575" width="4.1796875" style="380" customWidth="1"/>
    <col min="3576" max="3576" width="5.1796875" style="380" customWidth="1"/>
    <col min="3577" max="3582" width="6.81640625" style="380" customWidth="1"/>
    <col min="3583" max="3583" width="10.453125" style="380" customWidth="1"/>
    <col min="3584" max="3584" width="2.54296875" style="380" customWidth="1"/>
    <col min="3585" max="3585" width="11.81640625" style="380" customWidth="1"/>
    <col min="3586" max="3586" width="31.54296875" style="380" customWidth="1"/>
    <col min="3587" max="3589" width="5.1796875" style="380" customWidth="1"/>
    <col min="3590" max="3590" width="3.81640625" style="380" customWidth="1"/>
    <col min="3591" max="3591" width="4.1796875" style="380" customWidth="1"/>
    <col min="3592" max="3592" width="5.1796875" style="380" customWidth="1"/>
    <col min="3593" max="3598" width="6.81640625" style="380" customWidth="1"/>
    <col min="3599" max="3599" width="10" style="380" customWidth="1"/>
    <col min="3600" max="3600" width="3.81640625" style="380" customWidth="1"/>
    <col min="3601" max="3601" width="7.81640625" style="380" customWidth="1"/>
    <col min="3602" max="3602" width="30.1796875" style="380" customWidth="1"/>
    <col min="3603" max="3608" width="6.1796875" style="380" customWidth="1"/>
    <col min="3609" max="3614" width="10.81640625" style="380"/>
    <col min="3615" max="3615" width="11" style="380" customWidth="1"/>
    <col min="3616" max="3616" width="3" style="380" customWidth="1"/>
    <col min="3617" max="3617" width="9.453125" style="380" customWidth="1"/>
    <col min="3618" max="3618" width="31.81640625" style="380" customWidth="1"/>
    <col min="3619" max="3624" width="6" style="380" customWidth="1"/>
    <col min="3625" max="3630" width="8.453125" style="380" customWidth="1"/>
    <col min="3631" max="3631" width="11.81640625" style="380" customWidth="1"/>
    <col min="3632" max="3784" width="10.81640625" style="380"/>
    <col min="3785" max="3785" width="15.1796875" style="380" customWidth="1"/>
    <col min="3786" max="3786" width="10.81640625" style="380"/>
    <col min="3787" max="3787" width="11" style="380" customWidth="1"/>
    <col min="3788" max="3788" width="40.54296875" style="380" customWidth="1"/>
    <col min="3789" max="3789" width="9.1796875" style="380" customWidth="1"/>
    <col min="3790" max="3790" width="11.1796875" style="380" customWidth="1"/>
    <col min="3791" max="3792" width="5.1796875" style="380" customWidth="1"/>
    <col min="3793" max="3793" width="6.453125" style="380" customWidth="1"/>
    <col min="3794" max="3794" width="5" style="380" customWidth="1"/>
    <col min="3795" max="3798" width="5.1796875" style="380" customWidth="1"/>
    <col min="3799" max="3799" width="3.81640625" style="380" customWidth="1"/>
    <col min="3800" max="3800" width="4.81640625" style="380" customWidth="1"/>
    <col min="3801" max="3801" width="5.1796875" style="380" customWidth="1"/>
    <col min="3802" max="3807" width="6.81640625" style="380" customWidth="1"/>
    <col min="3808" max="3810" width="6.54296875" style="380" customWidth="1"/>
    <col min="3811" max="3813" width="5.1796875" style="380" customWidth="1"/>
    <col min="3814" max="3814" width="3.81640625" style="380" customWidth="1"/>
    <col min="3815" max="3815" width="4.1796875" style="380" customWidth="1"/>
    <col min="3816" max="3816" width="5.1796875" style="380" customWidth="1"/>
    <col min="3817" max="3823" width="6.81640625" style="380" customWidth="1"/>
    <col min="3824" max="3824" width="7.1796875" style="380" customWidth="1"/>
    <col min="3825" max="3825" width="6.81640625" style="380" customWidth="1"/>
    <col min="3826" max="3826" width="32.453125" style="380" customWidth="1"/>
    <col min="3827" max="3829" width="5.1796875" style="380" customWidth="1"/>
    <col min="3830" max="3830" width="3.81640625" style="380" customWidth="1"/>
    <col min="3831" max="3831" width="4.1796875" style="380" customWidth="1"/>
    <col min="3832" max="3832" width="5.1796875" style="380" customWidth="1"/>
    <col min="3833" max="3838" width="6.81640625" style="380" customWidth="1"/>
    <col min="3839" max="3839" width="10.453125" style="380" customWidth="1"/>
    <col min="3840" max="3840" width="2.54296875" style="380" customWidth="1"/>
    <col min="3841" max="3841" width="11.81640625" style="380" customWidth="1"/>
    <col min="3842" max="3842" width="31.54296875" style="380" customWidth="1"/>
    <col min="3843" max="3845" width="5.1796875" style="380" customWidth="1"/>
    <col min="3846" max="3846" width="3.81640625" style="380" customWidth="1"/>
    <col min="3847" max="3847" width="4.1796875" style="380" customWidth="1"/>
    <col min="3848" max="3848" width="5.1796875" style="380" customWidth="1"/>
    <col min="3849" max="3854" width="6.81640625" style="380" customWidth="1"/>
    <col min="3855" max="3855" width="10" style="380" customWidth="1"/>
    <col min="3856" max="3856" width="3.81640625" style="380" customWidth="1"/>
    <col min="3857" max="3857" width="7.81640625" style="380" customWidth="1"/>
    <col min="3858" max="3858" width="30.1796875" style="380" customWidth="1"/>
    <col min="3859" max="3864" width="6.1796875" style="380" customWidth="1"/>
    <col min="3865" max="3870" width="10.81640625" style="380"/>
    <col min="3871" max="3871" width="11" style="380" customWidth="1"/>
    <col min="3872" max="3872" width="3" style="380" customWidth="1"/>
    <col min="3873" max="3873" width="9.453125" style="380" customWidth="1"/>
    <col min="3874" max="3874" width="31.81640625" style="380" customWidth="1"/>
    <col min="3875" max="3880" width="6" style="380" customWidth="1"/>
    <col min="3881" max="3886" width="8.453125" style="380" customWidth="1"/>
    <col min="3887" max="3887" width="11.81640625" style="380" customWidth="1"/>
    <col min="3888" max="4040" width="10.81640625" style="380"/>
    <col min="4041" max="4041" width="15.1796875" style="380" customWidth="1"/>
    <col min="4042" max="4042" width="10.81640625" style="380"/>
    <col min="4043" max="4043" width="11" style="380" customWidth="1"/>
    <col min="4044" max="4044" width="40.54296875" style="380" customWidth="1"/>
    <col min="4045" max="4045" width="9.1796875" style="380" customWidth="1"/>
    <col min="4046" max="4046" width="11.1796875" style="380" customWidth="1"/>
    <col min="4047" max="4048" width="5.1796875" style="380" customWidth="1"/>
    <col min="4049" max="4049" width="6.453125" style="380" customWidth="1"/>
    <col min="4050" max="4050" width="5" style="380" customWidth="1"/>
    <col min="4051" max="4054" width="5.1796875" style="380" customWidth="1"/>
    <col min="4055" max="4055" width="3.81640625" style="380" customWidth="1"/>
    <col min="4056" max="4056" width="4.81640625" style="380" customWidth="1"/>
    <col min="4057" max="4057" width="5.1796875" style="380" customWidth="1"/>
    <col min="4058" max="4063" width="6.81640625" style="380" customWidth="1"/>
    <col min="4064" max="4066" width="6.54296875" style="380" customWidth="1"/>
    <col min="4067" max="4069" width="5.1796875" style="380" customWidth="1"/>
    <col min="4070" max="4070" width="3.81640625" style="380" customWidth="1"/>
    <col min="4071" max="4071" width="4.1796875" style="380" customWidth="1"/>
    <col min="4072" max="4072" width="5.1796875" style="380" customWidth="1"/>
    <col min="4073" max="4079" width="6.81640625" style="380" customWidth="1"/>
    <col min="4080" max="4080" width="7.1796875" style="380" customWidth="1"/>
    <col min="4081" max="4081" width="6.81640625" style="380" customWidth="1"/>
    <col min="4082" max="4082" width="32.453125" style="380" customWidth="1"/>
    <col min="4083" max="4085" width="5.1796875" style="380" customWidth="1"/>
    <col min="4086" max="4086" width="3.81640625" style="380" customWidth="1"/>
    <col min="4087" max="4087" width="4.1796875" style="380" customWidth="1"/>
    <col min="4088" max="4088" width="5.1796875" style="380" customWidth="1"/>
    <col min="4089" max="4094" width="6.81640625" style="380" customWidth="1"/>
    <col min="4095" max="4095" width="10.453125" style="380" customWidth="1"/>
    <col min="4096" max="4096" width="2.54296875" style="380" customWidth="1"/>
    <col min="4097" max="4097" width="11.81640625" style="380" customWidth="1"/>
    <col min="4098" max="4098" width="31.54296875" style="380" customWidth="1"/>
    <col min="4099" max="4101" width="5.1796875" style="380" customWidth="1"/>
    <col min="4102" max="4102" width="3.81640625" style="380" customWidth="1"/>
    <col min="4103" max="4103" width="4.1796875" style="380" customWidth="1"/>
    <col min="4104" max="4104" width="5.1796875" style="380" customWidth="1"/>
    <col min="4105" max="4110" width="6.81640625" style="380" customWidth="1"/>
    <col min="4111" max="4111" width="10" style="380" customWidth="1"/>
    <col min="4112" max="4112" width="3.81640625" style="380" customWidth="1"/>
    <col min="4113" max="4113" width="7.81640625" style="380" customWidth="1"/>
    <col min="4114" max="4114" width="30.1796875" style="380" customWidth="1"/>
    <col min="4115" max="4120" width="6.1796875" style="380" customWidth="1"/>
    <col min="4121" max="4126" width="10.81640625" style="380"/>
    <col min="4127" max="4127" width="11" style="380" customWidth="1"/>
    <col min="4128" max="4128" width="3" style="380" customWidth="1"/>
    <col min="4129" max="4129" width="9.453125" style="380" customWidth="1"/>
    <col min="4130" max="4130" width="31.81640625" style="380" customWidth="1"/>
    <col min="4131" max="4136" width="6" style="380" customWidth="1"/>
    <col min="4137" max="4142" width="8.453125" style="380" customWidth="1"/>
    <col min="4143" max="4143" width="11.81640625" style="380" customWidth="1"/>
    <col min="4144" max="4296" width="10.81640625" style="380"/>
    <col min="4297" max="4297" width="15.1796875" style="380" customWidth="1"/>
    <col min="4298" max="4298" width="10.81640625" style="380"/>
    <col min="4299" max="4299" width="11" style="380" customWidth="1"/>
    <col min="4300" max="4300" width="40.54296875" style="380" customWidth="1"/>
    <col min="4301" max="4301" width="9.1796875" style="380" customWidth="1"/>
    <col min="4302" max="4302" width="11.1796875" style="380" customWidth="1"/>
    <col min="4303" max="4304" width="5.1796875" style="380" customWidth="1"/>
    <col min="4305" max="4305" width="6.453125" style="380" customWidth="1"/>
    <col min="4306" max="4306" width="5" style="380" customWidth="1"/>
    <col min="4307" max="4310" width="5.1796875" style="380" customWidth="1"/>
    <col min="4311" max="4311" width="3.81640625" style="380" customWidth="1"/>
    <col min="4312" max="4312" width="4.81640625" style="380" customWidth="1"/>
    <col min="4313" max="4313" width="5.1796875" style="380" customWidth="1"/>
    <col min="4314" max="4319" width="6.81640625" style="380" customWidth="1"/>
    <col min="4320" max="4322" width="6.54296875" style="380" customWidth="1"/>
    <col min="4323" max="4325" width="5.1796875" style="380" customWidth="1"/>
    <col min="4326" max="4326" width="3.81640625" style="380" customWidth="1"/>
    <col min="4327" max="4327" width="4.1796875" style="380" customWidth="1"/>
    <col min="4328" max="4328" width="5.1796875" style="380" customWidth="1"/>
    <col min="4329" max="4335" width="6.81640625" style="380" customWidth="1"/>
    <col min="4336" max="4336" width="7.1796875" style="380" customWidth="1"/>
    <col min="4337" max="4337" width="6.81640625" style="380" customWidth="1"/>
    <col min="4338" max="4338" width="32.453125" style="380" customWidth="1"/>
    <col min="4339" max="4341" width="5.1796875" style="380" customWidth="1"/>
    <col min="4342" max="4342" width="3.81640625" style="380" customWidth="1"/>
    <col min="4343" max="4343" width="4.1796875" style="380" customWidth="1"/>
    <col min="4344" max="4344" width="5.1796875" style="380" customWidth="1"/>
    <col min="4345" max="4350" width="6.81640625" style="380" customWidth="1"/>
    <col min="4351" max="4351" width="10.453125" style="380" customWidth="1"/>
    <col min="4352" max="4352" width="2.54296875" style="380" customWidth="1"/>
    <col min="4353" max="4353" width="11.81640625" style="380" customWidth="1"/>
    <col min="4354" max="4354" width="31.54296875" style="380" customWidth="1"/>
    <col min="4355" max="4357" width="5.1796875" style="380" customWidth="1"/>
    <col min="4358" max="4358" width="3.81640625" style="380" customWidth="1"/>
    <col min="4359" max="4359" width="4.1796875" style="380" customWidth="1"/>
    <col min="4360" max="4360" width="5.1796875" style="380" customWidth="1"/>
    <col min="4361" max="4366" width="6.81640625" style="380" customWidth="1"/>
    <col min="4367" max="4367" width="10" style="380" customWidth="1"/>
    <col min="4368" max="4368" width="3.81640625" style="380" customWidth="1"/>
    <col min="4369" max="4369" width="7.81640625" style="380" customWidth="1"/>
    <col min="4370" max="4370" width="30.1796875" style="380" customWidth="1"/>
    <col min="4371" max="4376" width="6.1796875" style="380" customWidth="1"/>
    <col min="4377" max="4382" width="10.81640625" style="380"/>
    <col min="4383" max="4383" width="11" style="380" customWidth="1"/>
    <col min="4384" max="4384" width="3" style="380" customWidth="1"/>
    <col min="4385" max="4385" width="9.453125" style="380" customWidth="1"/>
    <col min="4386" max="4386" width="31.81640625" style="380" customWidth="1"/>
    <col min="4387" max="4392" width="6" style="380" customWidth="1"/>
    <col min="4393" max="4398" width="8.453125" style="380" customWidth="1"/>
    <col min="4399" max="4399" width="11.81640625" style="380" customWidth="1"/>
    <col min="4400" max="4552" width="10.81640625" style="380"/>
    <col min="4553" max="4553" width="15.1796875" style="380" customWidth="1"/>
    <col min="4554" max="4554" width="10.81640625" style="380"/>
    <col min="4555" max="4555" width="11" style="380" customWidth="1"/>
    <col min="4556" max="4556" width="40.54296875" style="380" customWidth="1"/>
    <col min="4557" max="4557" width="9.1796875" style="380" customWidth="1"/>
    <col min="4558" max="4558" width="11.1796875" style="380" customWidth="1"/>
    <col min="4559" max="4560" width="5.1796875" style="380" customWidth="1"/>
    <col min="4561" max="4561" width="6.453125" style="380" customWidth="1"/>
    <col min="4562" max="4562" width="5" style="380" customWidth="1"/>
    <col min="4563" max="4566" width="5.1796875" style="380" customWidth="1"/>
    <col min="4567" max="4567" width="3.81640625" style="380" customWidth="1"/>
    <col min="4568" max="4568" width="4.81640625" style="380" customWidth="1"/>
    <col min="4569" max="4569" width="5.1796875" style="380" customWidth="1"/>
    <col min="4570" max="4575" width="6.81640625" style="380" customWidth="1"/>
    <col min="4576" max="4578" width="6.54296875" style="380" customWidth="1"/>
    <col min="4579" max="4581" width="5.1796875" style="380" customWidth="1"/>
    <col min="4582" max="4582" width="3.81640625" style="380" customWidth="1"/>
    <col min="4583" max="4583" width="4.1796875" style="380" customWidth="1"/>
    <col min="4584" max="4584" width="5.1796875" style="380" customWidth="1"/>
    <col min="4585" max="4591" width="6.81640625" style="380" customWidth="1"/>
    <col min="4592" max="4592" width="7.1796875" style="380" customWidth="1"/>
    <col min="4593" max="4593" width="6.81640625" style="380" customWidth="1"/>
    <col min="4594" max="4594" width="32.453125" style="380" customWidth="1"/>
    <col min="4595" max="4597" width="5.1796875" style="380" customWidth="1"/>
    <col min="4598" max="4598" width="3.81640625" style="380" customWidth="1"/>
    <col min="4599" max="4599" width="4.1796875" style="380" customWidth="1"/>
    <col min="4600" max="4600" width="5.1796875" style="380" customWidth="1"/>
    <col min="4601" max="4606" width="6.81640625" style="380" customWidth="1"/>
    <col min="4607" max="4607" width="10.453125" style="380" customWidth="1"/>
    <col min="4608" max="4608" width="2.54296875" style="380" customWidth="1"/>
    <col min="4609" max="4609" width="11.81640625" style="380" customWidth="1"/>
    <col min="4610" max="4610" width="31.54296875" style="380" customWidth="1"/>
    <col min="4611" max="4613" width="5.1796875" style="380" customWidth="1"/>
    <col min="4614" max="4614" width="3.81640625" style="380" customWidth="1"/>
    <col min="4615" max="4615" width="4.1796875" style="380" customWidth="1"/>
    <col min="4616" max="4616" width="5.1796875" style="380" customWidth="1"/>
    <col min="4617" max="4622" width="6.81640625" style="380" customWidth="1"/>
    <col min="4623" max="4623" width="10" style="380" customWidth="1"/>
    <col min="4624" max="4624" width="3.81640625" style="380" customWidth="1"/>
    <col min="4625" max="4625" width="7.81640625" style="380" customWidth="1"/>
    <col min="4626" max="4626" width="30.1796875" style="380" customWidth="1"/>
    <col min="4627" max="4632" width="6.1796875" style="380" customWidth="1"/>
    <col min="4633" max="4638" width="10.81640625" style="380"/>
    <col min="4639" max="4639" width="11" style="380" customWidth="1"/>
    <col min="4640" max="4640" width="3" style="380" customWidth="1"/>
    <col min="4641" max="4641" width="9.453125" style="380" customWidth="1"/>
    <col min="4642" max="4642" width="31.81640625" style="380" customWidth="1"/>
    <col min="4643" max="4648" width="6" style="380" customWidth="1"/>
    <col min="4649" max="4654" width="8.453125" style="380" customWidth="1"/>
    <col min="4655" max="4655" width="11.81640625" style="380" customWidth="1"/>
    <col min="4656" max="4808" width="10.81640625" style="380"/>
    <col min="4809" max="4809" width="15.1796875" style="380" customWidth="1"/>
    <col min="4810" max="4810" width="10.81640625" style="380"/>
    <col min="4811" max="4811" width="11" style="380" customWidth="1"/>
    <col min="4812" max="4812" width="40.54296875" style="380" customWidth="1"/>
    <col min="4813" max="4813" width="9.1796875" style="380" customWidth="1"/>
    <col min="4814" max="4814" width="11.1796875" style="380" customWidth="1"/>
    <col min="4815" max="4816" width="5.1796875" style="380" customWidth="1"/>
    <col min="4817" max="4817" width="6.453125" style="380" customWidth="1"/>
    <col min="4818" max="4818" width="5" style="380" customWidth="1"/>
    <col min="4819" max="4822" width="5.1796875" style="380" customWidth="1"/>
    <col min="4823" max="4823" width="3.81640625" style="380" customWidth="1"/>
    <col min="4824" max="4824" width="4.81640625" style="380" customWidth="1"/>
    <col min="4825" max="4825" width="5.1796875" style="380" customWidth="1"/>
    <col min="4826" max="4831" width="6.81640625" style="380" customWidth="1"/>
    <col min="4832" max="4834" width="6.54296875" style="380" customWidth="1"/>
    <col min="4835" max="4837" width="5.1796875" style="380" customWidth="1"/>
    <col min="4838" max="4838" width="3.81640625" style="380" customWidth="1"/>
    <col min="4839" max="4839" width="4.1796875" style="380" customWidth="1"/>
    <col min="4840" max="4840" width="5.1796875" style="380" customWidth="1"/>
    <col min="4841" max="4847" width="6.81640625" style="380" customWidth="1"/>
    <col min="4848" max="4848" width="7.1796875" style="380" customWidth="1"/>
    <col min="4849" max="4849" width="6.81640625" style="380" customWidth="1"/>
    <col min="4850" max="4850" width="32.453125" style="380" customWidth="1"/>
    <col min="4851" max="4853" width="5.1796875" style="380" customWidth="1"/>
    <col min="4854" max="4854" width="3.81640625" style="380" customWidth="1"/>
    <col min="4855" max="4855" width="4.1796875" style="380" customWidth="1"/>
    <col min="4856" max="4856" width="5.1796875" style="380" customWidth="1"/>
    <col min="4857" max="4862" width="6.81640625" style="380" customWidth="1"/>
    <col min="4863" max="4863" width="10.453125" style="380" customWidth="1"/>
    <col min="4864" max="4864" width="2.54296875" style="380" customWidth="1"/>
    <col min="4865" max="4865" width="11.81640625" style="380" customWidth="1"/>
    <col min="4866" max="4866" width="31.54296875" style="380" customWidth="1"/>
    <col min="4867" max="4869" width="5.1796875" style="380" customWidth="1"/>
    <col min="4870" max="4870" width="3.81640625" style="380" customWidth="1"/>
    <col min="4871" max="4871" width="4.1796875" style="380" customWidth="1"/>
    <col min="4872" max="4872" width="5.1796875" style="380" customWidth="1"/>
    <col min="4873" max="4878" width="6.81640625" style="380" customWidth="1"/>
    <col min="4879" max="4879" width="10" style="380" customWidth="1"/>
    <col min="4880" max="4880" width="3.81640625" style="380" customWidth="1"/>
    <col min="4881" max="4881" width="7.81640625" style="380" customWidth="1"/>
    <col min="4882" max="4882" width="30.1796875" style="380" customWidth="1"/>
    <col min="4883" max="4888" width="6.1796875" style="380" customWidth="1"/>
    <col min="4889" max="4894" width="10.81640625" style="380"/>
    <col min="4895" max="4895" width="11" style="380" customWidth="1"/>
    <col min="4896" max="4896" width="3" style="380" customWidth="1"/>
    <col min="4897" max="4897" width="9.453125" style="380" customWidth="1"/>
    <col min="4898" max="4898" width="31.81640625" style="380" customWidth="1"/>
    <col min="4899" max="4904" width="6" style="380" customWidth="1"/>
    <col min="4905" max="4910" width="8.453125" style="380" customWidth="1"/>
    <col min="4911" max="4911" width="11.81640625" style="380" customWidth="1"/>
    <col min="4912" max="5064" width="10.81640625" style="380"/>
    <col min="5065" max="5065" width="15.1796875" style="380" customWidth="1"/>
    <col min="5066" max="5066" width="10.81640625" style="380"/>
    <col min="5067" max="5067" width="11" style="380" customWidth="1"/>
    <col min="5068" max="5068" width="40.54296875" style="380" customWidth="1"/>
    <col min="5069" max="5069" width="9.1796875" style="380" customWidth="1"/>
    <col min="5070" max="5070" width="11.1796875" style="380" customWidth="1"/>
    <col min="5071" max="5072" width="5.1796875" style="380" customWidth="1"/>
    <col min="5073" max="5073" width="6.453125" style="380" customWidth="1"/>
    <col min="5074" max="5074" width="5" style="380" customWidth="1"/>
    <col min="5075" max="5078" width="5.1796875" style="380" customWidth="1"/>
    <col min="5079" max="5079" width="3.81640625" style="380" customWidth="1"/>
    <col min="5080" max="5080" width="4.81640625" style="380" customWidth="1"/>
    <col min="5081" max="5081" width="5.1796875" style="380" customWidth="1"/>
    <col min="5082" max="5087" width="6.81640625" style="380" customWidth="1"/>
    <col min="5088" max="5090" width="6.54296875" style="380" customWidth="1"/>
    <col min="5091" max="5093" width="5.1796875" style="380" customWidth="1"/>
    <col min="5094" max="5094" width="3.81640625" style="380" customWidth="1"/>
    <col min="5095" max="5095" width="4.1796875" style="380" customWidth="1"/>
    <col min="5096" max="5096" width="5.1796875" style="380" customWidth="1"/>
    <col min="5097" max="5103" width="6.81640625" style="380" customWidth="1"/>
    <col min="5104" max="5104" width="7.1796875" style="380" customWidth="1"/>
    <col min="5105" max="5105" width="6.81640625" style="380" customWidth="1"/>
    <col min="5106" max="5106" width="32.453125" style="380" customWidth="1"/>
    <col min="5107" max="5109" width="5.1796875" style="380" customWidth="1"/>
    <col min="5110" max="5110" width="3.81640625" style="380" customWidth="1"/>
    <col min="5111" max="5111" width="4.1796875" style="380" customWidth="1"/>
    <col min="5112" max="5112" width="5.1796875" style="380" customWidth="1"/>
    <col min="5113" max="5118" width="6.81640625" style="380" customWidth="1"/>
    <col min="5119" max="5119" width="10.453125" style="380" customWidth="1"/>
    <col min="5120" max="5120" width="2.54296875" style="380" customWidth="1"/>
    <col min="5121" max="5121" width="11.81640625" style="380" customWidth="1"/>
    <col min="5122" max="5122" width="31.54296875" style="380" customWidth="1"/>
    <col min="5123" max="5125" width="5.1796875" style="380" customWidth="1"/>
    <col min="5126" max="5126" width="3.81640625" style="380" customWidth="1"/>
    <col min="5127" max="5127" width="4.1796875" style="380" customWidth="1"/>
    <col min="5128" max="5128" width="5.1796875" style="380" customWidth="1"/>
    <col min="5129" max="5134" width="6.81640625" style="380" customWidth="1"/>
    <col min="5135" max="5135" width="10" style="380" customWidth="1"/>
    <col min="5136" max="5136" width="3.81640625" style="380" customWidth="1"/>
    <col min="5137" max="5137" width="7.81640625" style="380" customWidth="1"/>
    <col min="5138" max="5138" width="30.1796875" style="380" customWidth="1"/>
    <col min="5139" max="5144" width="6.1796875" style="380" customWidth="1"/>
    <col min="5145" max="5150" width="10.81640625" style="380"/>
    <col min="5151" max="5151" width="11" style="380" customWidth="1"/>
    <col min="5152" max="5152" width="3" style="380" customWidth="1"/>
    <col min="5153" max="5153" width="9.453125" style="380" customWidth="1"/>
    <col min="5154" max="5154" width="31.81640625" style="380" customWidth="1"/>
    <col min="5155" max="5160" width="6" style="380" customWidth="1"/>
    <col min="5161" max="5166" width="8.453125" style="380" customWidth="1"/>
    <col min="5167" max="5167" width="11.81640625" style="380" customWidth="1"/>
    <col min="5168" max="5320" width="10.81640625" style="380"/>
    <col min="5321" max="5321" width="15.1796875" style="380" customWidth="1"/>
    <col min="5322" max="5322" width="10.81640625" style="380"/>
    <col min="5323" max="5323" width="11" style="380" customWidth="1"/>
    <col min="5324" max="5324" width="40.54296875" style="380" customWidth="1"/>
    <col min="5325" max="5325" width="9.1796875" style="380" customWidth="1"/>
    <col min="5326" max="5326" width="11.1796875" style="380" customWidth="1"/>
    <col min="5327" max="5328" width="5.1796875" style="380" customWidth="1"/>
    <col min="5329" max="5329" width="6.453125" style="380" customWidth="1"/>
    <col min="5330" max="5330" width="5" style="380" customWidth="1"/>
    <col min="5331" max="5334" width="5.1796875" style="380" customWidth="1"/>
    <col min="5335" max="5335" width="3.81640625" style="380" customWidth="1"/>
    <col min="5336" max="5336" width="4.81640625" style="380" customWidth="1"/>
    <col min="5337" max="5337" width="5.1796875" style="380" customWidth="1"/>
    <col min="5338" max="5343" width="6.81640625" style="380" customWidth="1"/>
    <col min="5344" max="5346" width="6.54296875" style="380" customWidth="1"/>
    <col min="5347" max="5349" width="5.1796875" style="380" customWidth="1"/>
    <col min="5350" max="5350" width="3.81640625" style="380" customWidth="1"/>
    <col min="5351" max="5351" width="4.1796875" style="380" customWidth="1"/>
    <col min="5352" max="5352" width="5.1796875" style="380" customWidth="1"/>
    <col min="5353" max="5359" width="6.81640625" style="380" customWidth="1"/>
    <col min="5360" max="5360" width="7.1796875" style="380" customWidth="1"/>
    <col min="5361" max="5361" width="6.81640625" style="380" customWidth="1"/>
    <col min="5362" max="5362" width="32.453125" style="380" customWidth="1"/>
    <col min="5363" max="5365" width="5.1796875" style="380" customWidth="1"/>
    <col min="5366" max="5366" width="3.81640625" style="380" customWidth="1"/>
    <col min="5367" max="5367" width="4.1796875" style="380" customWidth="1"/>
    <col min="5368" max="5368" width="5.1796875" style="380" customWidth="1"/>
    <col min="5369" max="5374" width="6.81640625" style="380" customWidth="1"/>
    <col min="5375" max="5375" width="10.453125" style="380" customWidth="1"/>
    <col min="5376" max="5376" width="2.54296875" style="380" customWidth="1"/>
    <col min="5377" max="5377" width="11.81640625" style="380" customWidth="1"/>
    <col min="5378" max="5378" width="31.54296875" style="380" customWidth="1"/>
    <col min="5379" max="5381" width="5.1796875" style="380" customWidth="1"/>
    <col min="5382" max="5382" width="3.81640625" style="380" customWidth="1"/>
    <col min="5383" max="5383" width="4.1796875" style="380" customWidth="1"/>
    <col min="5384" max="5384" width="5.1796875" style="380" customWidth="1"/>
    <col min="5385" max="5390" width="6.81640625" style="380" customWidth="1"/>
    <col min="5391" max="5391" width="10" style="380" customWidth="1"/>
    <col min="5392" max="5392" width="3.81640625" style="380" customWidth="1"/>
    <col min="5393" max="5393" width="7.81640625" style="380" customWidth="1"/>
    <col min="5394" max="5394" width="30.1796875" style="380" customWidth="1"/>
    <col min="5395" max="5400" width="6.1796875" style="380" customWidth="1"/>
    <col min="5401" max="5406" width="10.81640625" style="380"/>
    <col min="5407" max="5407" width="11" style="380" customWidth="1"/>
    <col min="5408" max="5408" width="3" style="380" customWidth="1"/>
    <col min="5409" max="5409" width="9.453125" style="380" customWidth="1"/>
    <col min="5410" max="5410" width="31.81640625" style="380" customWidth="1"/>
    <col min="5411" max="5416" width="6" style="380" customWidth="1"/>
    <col min="5417" max="5422" width="8.453125" style="380" customWidth="1"/>
    <col min="5423" max="5423" width="11.81640625" style="380" customWidth="1"/>
    <col min="5424" max="5576" width="10.81640625" style="380"/>
    <col min="5577" max="5577" width="15.1796875" style="380" customWidth="1"/>
    <col min="5578" max="5578" width="10.81640625" style="380"/>
    <col min="5579" max="5579" width="11" style="380" customWidth="1"/>
    <col min="5580" max="5580" width="40.54296875" style="380" customWidth="1"/>
    <col min="5581" max="5581" width="9.1796875" style="380" customWidth="1"/>
    <col min="5582" max="5582" width="11.1796875" style="380" customWidth="1"/>
    <col min="5583" max="5584" width="5.1796875" style="380" customWidth="1"/>
    <col min="5585" max="5585" width="6.453125" style="380" customWidth="1"/>
    <col min="5586" max="5586" width="5" style="380" customWidth="1"/>
    <col min="5587" max="5590" width="5.1796875" style="380" customWidth="1"/>
    <col min="5591" max="5591" width="3.81640625" style="380" customWidth="1"/>
    <col min="5592" max="5592" width="4.81640625" style="380" customWidth="1"/>
    <col min="5593" max="5593" width="5.1796875" style="380" customWidth="1"/>
    <col min="5594" max="5599" width="6.81640625" style="380" customWidth="1"/>
    <col min="5600" max="5602" width="6.54296875" style="380" customWidth="1"/>
    <col min="5603" max="5605" width="5.1796875" style="380" customWidth="1"/>
    <col min="5606" max="5606" width="3.81640625" style="380" customWidth="1"/>
    <col min="5607" max="5607" width="4.1796875" style="380" customWidth="1"/>
    <col min="5608" max="5608" width="5.1796875" style="380" customWidth="1"/>
    <col min="5609" max="5615" width="6.81640625" style="380" customWidth="1"/>
    <col min="5616" max="5616" width="7.1796875" style="380" customWidth="1"/>
    <col min="5617" max="5617" width="6.81640625" style="380" customWidth="1"/>
    <col min="5618" max="5618" width="32.453125" style="380" customWidth="1"/>
    <col min="5619" max="5621" width="5.1796875" style="380" customWidth="1"/>
    <col min="5622" max="5622" width="3.81640625" style="380" customWidth="1"/>
    <col min="5623" max="5623" width="4.1796875" style="380" customWidth="1"/>
    <col min="5624" max="5624" width="5.1796875" style="380" customWidth="1"/>
    <col min="5625" max="5630" width="6.81640625" style="380" customWidth="1"/>
    <col min="5631" max="5631" width="10.453125" style="380" customWidth="1"/>
    <col min="5632" max="5632" width="2.54296875" style="380" customWidth="1"/>
    <col min="5633" max="5633" width="11.81640625" style="380" customWidth="1"/>
    <col min="5634" max="5634" width="31.54296875" style="380" customWidth="1"/>
    <col min="5635" max="5637" width="5.1796875" style="380" customWidth="1"/>
    <col min="5638" max="5638" width="3.81640625" style="380" customWidth="1"/>
    <col min="5639" max="5639" width="4.1796875" style="380" customWidth="1"/>
    <col min="5640" max="5640" width="5.1796875" style="380" customWidth="1"/>
    <col min="5641" max="5646" width="6.81640625" style="380" customWidth="1"/>
    <col min="5647" max="5647" width="10" style="380" customWidth="1"/>
    <col min="5648" max="5648" width="3.81640625" style="380" customWidth="1"/>
    <col min="5649" max="5649" width="7.81640625" style="380" customWidth="1"/>
    <col min="5650" max="5650" width="30.1796875" style="380" customWidth="1"/>
    <col min="5651" max="5656" width="6.1796875" style="380" customWidth="1"/>
    <col min="5657" max="5662" width="10.81640625" style="380"/>
    <col min="5663" max="5663" width="11" style="380" customWidth="1"/>
    <col min="5664" max="5664" width="3" style="380" customWidth="1"/>
    <col min="5665" max="5665" width="9.453125" style="380" customWidth="1"/>
    <col min="5666" max="5666" width="31.81640625" style="380" customWidth="1"/>
    <col min="5667" max="5672" width="6" style="380" customWidth="1"/>
    <col min="5673" max="5678" width="8.453125" style="380" customWidth="1"/>
    <col min="5679" max="5679" width="11.81640625" style="380" customWidth="1"/>
    <col min="5680" max="5832" width="10.81640625" style="380"/>
    <col min="5833" max="5833" width="15.1796875" style="380" customWidth="1"/>
    <col min="5834" max="5834" width="10.81640625" style="380"/>
    <col min="5835" max="5835" width="11" style="380" customWidth="1"/>
    <col min="5836" max="5836" width="40.54296875" style="380" customWidth="1"/>
    <col min="5837" max="5837" width="9.1796875" style="380" customWidth="1"/>
    <col min="5838" max="5838" width="11.1796875" style="380" customWidth="1"/>
    <col min="5839" max="5840" width="5.1796875" style="380" customWidth="1"/>
    <col min="5841" max="5841" width="6.453125" style="380" customWidth="1"/>
    <col min="5842" max="5842" width="5" style="380" customWidth="1"/>
    <col min="5843" max="5846" width="5.1796875" style="380" customWidth="1"/>
    <col min="5847" max="5847" width="3.81640625" style="380" customWidth="1"/>
    <col min="5848" max="5848" width="4.81640625" style="380" customWidth="1"/>
    <col min="5849" max="5849" width="5.1796875" style="380" customWidth="1"/>
    <col min="5850" max="5855" width="6.81640625" style="380" customWidth="1"/>
    <col min="5856" max="5858" width="6.54296875" style="380" customWidth="1"/>
    <col min="5859" max="5861" width="5.1796875" style="380" customWidth="1"/>
    <col min="5862" max="5862" width="3.81640625" style="380" customWidth="1"/>
    <col min="5863" max="5863" width="4.1796875" style="380" customWidth="1"/>
    <col min="5864" max="5864" width="5.1796875" style="380" customWidth="1"/>
    <col min="5865" max="5871" width="6.81640625" style="380" customWidth="1"/>
    <col min="5872" max="5872" width="7.1796875" style="380" customWidth="1"/>
    <col min="5873" max="5873" width="6.81640625" style="380" customWidth="1"/>
    <col min="5874" max="5874" width="32.453125" style="380" customWidth="1"/>
    <col min="5875" max="5877" width="5.1796875" style="380" customWidth="1"/>
    <col min="5878" max="5878" width="3.81640625" style="380" customWidth="1"/>
    <col min="5879" max="5879" width="4.1796875" style="380" customWidth="1"/>
    <col min="5880" max="5880" width="5.1796875" style="380" customWidth="1"/>
    <col min="5881" max="5886" width="6.81640625" style="380" customWidth="1"/>
    <col min="5887" max="5887" width="10.453125" style="380" customWidth="1"/>
    <col min="5888" max="5888" width="2.54296875" style="380" customWidth="1"/>
    <col min="5889" max="5889" width="11.81640625" style="380" customWidth="1"/>
    <col min="5890" max="5890" width="31.54296875" style="380" customWidth="1"/>
    <col min="5891" max="5893" width="5.1796875" style="380" customWidth="1"/>
    <col min="5894" max="5894" width="3.81640625" style="380" customWidth="1"/>
    <col min="5895" max="5895" width="4.1796875" style="380" customWidth="1"/>
    <col min="5896" max="5896" width="5.1796875" style="380" customWidth="1"/>
    <col min="5897" max="5902" width="6.81640625" style="380" customWidth="1"/>
    <col min="5903" max="5903" width="10" style="380" customWidth="1"/>
    <col min="5904" max="5904" width="3.81640625" style="380" customWidth="1"/>
    <col min="5905" max="5905" width="7.81640625" style="380" customWidth="1"/>
    <col min="5906" max="5906" width="30.1796875" style="380" customWidth="1"/>
    <col min="5907" max="5912" width="6.1796875" style="380" customWidth="1"/>
    <col min="5913" max="5918" width="10.81640625" style="380"/>
    <col min="5919" max="5919" width="11" style="380" customWidth="1"/>
    <col min="5920" max="5920" width="3" style="380" customWidth="1"/>
    <col min="5921" max="5921" width="9.453125" style="380" customWidth="1"/>
    <col min="5922" max="5922" width="31.81640625" style="380" customWidth="1"/>
    <col min="5923" max="5928" width="6" style="380" customWidth="1"/>
    <col min="5929" max="5934" width="8.453125" style="380" customWidth="1"/>
    <col min="5935" max="5935" width="11.81640625" style="380" customWidth="1"/>
    <col min="5936" max="6088" width="10.81640625" style="380"/>
    <col min="6089" max="6089" width="15.1796875" style="380" customWidth="1"/>
    <col min="6090" max="6090" width="10.81640625" style="380"/>
    <col min="6091" max="6091" width="11" style="380" customWidth="1"/>
    <col min="6092" max="6092" width="40.54296875" style="380" customWidth="1"/>
    <col min="6093" max="6093" width="9.1796875" style="380" customWidth="1"/>
    <col min="6094" max="6094" width="11.1796875" style="380" customWidth="1"/>
    <col min="6095" max="6096" width="5.1796875" style="380" customWidth="1"/>
    <col min="6097" max="6097" width="6.453125" style="380" customWidth="1"/>
    <col min="6098" max="6098" width="5" style="380" customWidth="1"/>
    <col min="6099" max="6102" width="5.1796875" style="380" customWidth="1"/>
    <col min="6103" max="6103" width="3.81640625" style="380" customWidth="1"/>
    <col min="6104" max="6104" width="4.81640625" style="380" customWidth="1"/>
    <col min="6105" max="6105" width="5.1796875" style="380" customWidth="1"/>
    <col min="6106" max="6111" width="6.81640625" style="380" customWidth="1"/>
    <col min="6112" max="6114" width="6.54296875" style="380" customWidth="1"/>
    <col min="6115" max="6117" width="5.1796875" style="380" customWidth="1"/>
    <col min="6118" max="6118" width="3.81640625" style="380" customWidth="1"/>
    <col min="6119" max="6119" width="4.1796875" style="380" customWidth="1"/>
    <col min="6120" max="6120" width="5.1796875" style="380" customWidth="1"/>
    <col min="6121" max="6127" width="6.81640625" style="380" customWidth="1"/>
    <col min="6128" max="6128" width="7.1796875" style="380" customWidth="1"/>
    <col min="6129" max="6129" width="6.81640625" style="380" customWidth="1"/>
    <col min="6130" max="6130" width="32.453125" style="380" customWidth="1"/>
    <col min="6131" max="6133" width="5.1796875" style="380" customWidth="1"/>
    <col min="6134" max="6134" width="3.81640625" style="380" customWidth="1"/>
    <col min="6135" max="6135" width="4.1796875" style="380" customWidth="1"/>
    <col min="6136" max="6136" width="5.1796875" style="380" customWidth="1"/>
    <col min="6137" max="6142" width="6.81640625" style="380" customWidth="1"/>
    <col min="6143" max="6143" width="10.453125" style="380" customWidth="1"/>
    <col min="6144" max="6144" width="2.54296875" style="380" customWidth="1"/>
    <col min="6145" max="6145" width="11.81640625" style="380" customWidth="1"/>
    <col min="6146" max="6146" width="31.54296875" style="380" customWidth="1"/>
    <col min="6147" max="6149" width="5.1796875" style="380" customWidth="1"/>
    <col min="6150" max="6150" width="3.81640625" style="380" customWidth="1"/>
    <col min="6151" max="6151" width="4.1796875" style="380" customWidth="1"/>
    <col min="6152" max="6152" width="5.1796875" style="380" customWidth="1"/>
    <col min="6153" max="6158" width="6.81640625" style="380" customWidth="1"/>
    <col min="6159" max="6159" width="10" style="380" customWidth="1"/>
    <col min="6160" max="6160" width="3.81640625" style="380" customWidth="1"/>
    <col min="6161" max="6161" width="7.81640625" style="380" customWidth="1"/>
    <col min="6162" max="6162" width="30.1796875" style="380" customWidth="1"/>
    <col min="6163" max="6168" width="6.1796875" style="380" customWidth="1"/>
    <col min="6169" max="6174" width="10.81640625" style="380"/>
    <col min="6175" max="6175" width="11" style="380" customWidth="1"/>
    <col min="6176" max="6176" width="3" style="380" customWidth="1"/>
    <col min="6177" max="6177" width="9.453125" style="380" customWidth="1"/>
    <col min="6178" max="6178" width="31.81640625" style="380" customWidth="1"/>
    <col min="6179" max="6184" width="6" style="380" customWidth="1"/>
    <col min="6185" max="6190" width="8.453125" style="380" customWidth="1"/>
    <col min="6191" max="6191" width="11.81640625" style="380" customWidth="1"/>
    <col min="6192" max="6344" width="10.81640625" style="380"/>
    <col min="6345" max="6345" width="15.1796875" style="380" customWidth="1"/>
    <col min="6346" max="6346" width="10.81640625" style="380"/>
    <col min="6347" max="6347" width="11" style="380" customWidth="1"/>
    <col min="6348" max="6348" width="40.54296875" style="380" customWidth="1"/>
    <col min="6349" max="6349" width="9.1796875" style="380" customWidth="1"/>
    <col min="6350" max="6350" width="11.1796875" style="380" customWidth="1"/>
    <col min="6351" max="6352" width="5.1796875" style="380" customWidth="1"/>
    <col min="6353" max="6353" width="6.453125" style="380" customWidth="1"/>
    <col min="6354" max="6354" width="5" style="380" customWidth="1"/>
    <col min="6355" max="6358" width="5.1796875" style="380" customWidth="1"/>
    <col min="6359" max="6359" width="3.81640625" style="380" customWidth="1"/>
    <col min="6360" max="6360" width="4.81640625" style="380" customWidth="1"/>
    <col min="6361" max="6361" width="5.1796875" style="380" customWidth="1"/>
    <col min="6362" max="6367" width="6.81640625" style="380" customWidth="1"/>
    <col min="6368" max="6370" width="6.54296875" style="380" customWidth="1"/>
    <col min="6371" max="6373" width="5.1796875" style="380" customWidth="1"/>
    <col min="6374" max="6374" width="3.81640625" style="380" customWidth="1"/>
    <col min="6375" max="6375" width="4.1796875" style="380" customWidth="1"/>
    <col min="6376" max="6376" width="5.1796875" style="380" customWidth="1"/>
    <col min="6377" max="6383" width="6.81640625" style="380" customWidth="1"/>
    <col min="6384" max="6384" width="7.1796875" style="380" customWidth="1"/>
    <col min="6385" max="6385" width="6.81640625" style="380" customWidth="1"/>
    <col min="6386" max="6386" width="32.453125" style="380" customWidth="1"/>
    <col min="6387" max="6389" width="5.1796875" style="380" customWidth="1"/>
    <col min="6390" max="6390" width="3.81640625" style="380" customWidth="1"/>
    <col min="6391" max="6391" width="4.1796875" style="380" customWidth="1"/>
    <col min="6392" max="6392" width="5.1796875" style="380" customWidth="1"/>
    <col min="6393" max="6398" width="6.81640625" style="380" customWidth="1"/>
    <col min="6399" max="6399" width="10.453125" style="380" customWidth="1"/>
    <col min="6400" max="6400" width="2.54296875" style="380" customWidth="1"/>
    <col min="6401" max="6401" width="11.81640625" style="380" customWidth="1"/>
    <col min="6402" max="6402" width="31.54296875" style="380" customWidth="1"/>
    <col min="6403" max="6405" width="5.1796875" style="380" customWidth="1"/>
    <col min="6406" max="6406" width="3.81640625" style="380" customWidth="1"/>
    <col min="6407" max="6407" width="4.1796875" style="380" customWidth="1"/>
    <col min="6408" max="6408" width="5.1796875" style="380" customWidth="1"/>
    <col min="6409" max="6414" width="6.81640625" style="380" customWidth="1"/>
    <col min="6415" max="6415" width="10" style="380" customWidth="1"/>
    <col min="6416" max="6416" width="3.81640625" style="380" customWidth="1"/>
    <col min="6417" max="6417" width="7.81640625" style="380" customWidth="1"/>
    <col min="6418" max="6418" width="30.1796875" style="380" customWidth="1"/>
    <col min="6419" max="6424" width="6.1796875" style="380" customWidth="1"/>
    <col min="6425" max="6430" width="10.81640625" style="380"/>
    <col min="6431" max="6431" width="11" style="380" customWidth="1"/>
    <col min="6432" max="6432" width="3" style="380" customWidth="1"/>
    <col min="6433" max="6433" width="9.453125" style="380" customWidth="1"/>
    <col min="6434" max="6434" width="31.81640625" style="380" customWidth="1"/>
    <col min="6435" max="6440" width="6" style="380" customWidth="1"/>
    <col min="6441" max="6446" width="8.453125" style="380" customWidth="1"/>
    <col min="6447" max="6447" width="11.81640625" style="380" customWidth="1"/>
    <col min="6448" max="6600" width="10.81640625" style="380"/>
    <col min="6601" max="6601" width="15.1796875" style="380" customWidth="1"/>
    <col min="6602" max="6602" width="10.81640625" style="380"/>
    <col min="6603" max="6603" width="11" style="380" customWidth="1"/>
    <col min="6604" max="6604" width="40.54296875" style="380" customWidth="1"/>
    <col min="6605" max="6605" width="9.1796875" style="380" customWidth="1"/>
    <col min="6606" max="6606" width="11.1796875" style="380" customWidth="1"/>
    <col min="6607" max="6608" width="5.1796875" style="380" customWidth="1"/>
    <col min="6609" max="6609" width="6.453125" style="380" customWidth="1"/>
    <col min="6610" max="6610" width="5" style="380" customWidth="1"/>
    <col min="6611" max="6614" width="5.1796875" style="380" customWidth="1"/>
    <col min="6615" max="6615" width="3.81640625" style="380" customWidth="1"/>
    <col min="6616" max="6616" width="4.81640625" style="380" customWidth="1"/>
    <col min="6617" max="6617" width="5.1796875" style="380" customWidth="1"/>
    <col min="6618" max="6623" width="6.81640625" style="380" customWidth="1"/>
    <col min="6624" max="6626" width="6.54296875" style="380" customWidth="1"/>
    <col min="6627" max="6629" width="5.1796875" style="380" customWidth="1"/>
    <col min="6630" max="6630" width="3.81640625" style="380" customWidth="1"/>
    <col min="6631" max="6631" width="4.1796875" style="380" customWidth="1"/>
    <col min="6632" max="6632" width="5.1796875" style="380" customWidth="1"/>
    <col min="6633" max="6639" width="6.81640625" style="380" customWidth="1"/>
    <col min="6640" max="6640" width="7.1796875" style="380" customWidth="1"/>
    <col min="6641" max="6641" width="6.81640625" style="380" customWidth="1"/>
    <col min="6642" max="6642" width="32.453125" style="380" customWidth="1"/>
    <col min="6643" max="6645" width="5.1796875" style="380" customWidth="1"/>
    <col min="6646" max="6646" width="3.81640625" style="380" customWidth="1"/>
    <col min="6647" max="6647" width="4.1796875" style="380" customWidth="1"/>
    <col min="6648" max="6648" width="5.1796875" style="380" customWidth="1"/>
    <col min="6649" max="6654" width="6.81640625" style="380" customWidth="1"/>
    <col min="6655" max="6655" width="10.453125" style="380" customWidth="1"/>
    <col min="6656" max="6656" width="2.54296875" style="380" customWidth="1"/>
    <col min="6657" max="6657" width="11.81640625" style="380" customWidth="1"/>
    <col min="6658" max="6658" width="31.54296875" style="380" customWidth="1"/>
    <col min="6659" max="6661" width="5.1796875" style="380" customWidth="1"/>
    <col min="6662" max="6662" width="3.81640625" style="380" customWidth="1"/>
    <col min="6663" max="6663" width="4.1796875" style="380" customWidth="1"/>
    <col min="6664" max="6664" width="5.1796875" style="380" customWidth="1"/>
    <col min="6665" max="6670" width="6.81640625" style="380" customWidth="1"/>
    <col min="6671" max="6671" width="10" style="380" customWidth="1"/>
    <col min="6672" max="6672" width="3.81640625" style="380" customWidth="1"/>
    <col min="6673" max="6673" width="7.81640625" style="380" customWidth="1"/>
    <col min="6674" max="6674" width="30.1796875" style="380" customWidth="1"/>
    <col min="6675" max="6680" width="6.1796875" style="380" customWidth="1"/>
    <col min="6681" max="6686" width="10.81640625" style="380"/>
    <col min="6687" max="6687" width="11" style="380" customWidth="1"/>
    <col min="6688" max="6688" width="3" style="380" customWidth="1"/>
    <col min="6689" max="6689" width="9.453125" style="380" customWidth="1"/>
    <col min="6690" max="6690" width="31.81640625" style="380" customWidth="1"/>
    <col min="6691" max="6696" width="6" style="380" customWidth="1"/>
    <col min="6697" max="6702" width="8.453125" style="380" customWidth="1"/>
    <col min="6703" max="6703" width="11.81640625" style="380" customWidth="1"/>
    <col min="6704" max="6856" width="10.81640625" style="380"/>
    <col min="6857" max="6857" width="15.1796875" style="380" customWidth="1"/>
    <col min="6858" max="6858" width="10.81640625" style="380"/>
    <col min="6859" max="6859" width="11" style="380" customWidth="1"/>
    <col min="6860" max="6860" width="40.54296875" style="380" customWidth="1"/>
    <col min="6861" max="6861" width="9.1796875" style="380" customWidth="1"/>
    <col min="6862" max="6862" width="11.1796875" style="380" customWidth="1"/>
    <col min="6863" max="6864" width="5.1796875" style="380" customWidth="1"/>
    <col min="6865" max="6865" width="6.453125" style="380" customWidth="1"/>
    <col min="6866" max="6866" width="5" style="380" customWidth="1"/>
    <col min="6867" max="6870" width="5.1796875" style="380" customWidth="1"/>
    <col min="6871" max="6871" width="3.81640625" style="380" customWidth="1"/>
    <col min="6872" max="6872" width="4.81640625" style="380" customWidth="1"/>
    <col min="6873" max="6873" width="5.1796875" style="380" customWidth="1"/>
    <col min="6874" max="6879" width="6.81640625" style="380" customWidth="1"/>
    <col min="6880" max="6882" width="6.54296875" style="380" customWidth="1"/>
    <col min="6883" max="6885" width="5.1796875" style="380" customWidth="1"/>
    <col min="6886" max="6886" width="3.81640625" style="380" customWidth="1"/>
    <col min="6887" max="6887" width="4.1796875" style="380" customWidth="1"/>
    <col min="6888" max="6888" width="5.1796875" style="380" customWidth="1"/>
    <col min="6889" max="6895" width="6.81640625" style="380" customWidth="1"/>
    <col min="6896" max="6896" width="7.1796875" style="380" customWidth="1"/>
    <col min="6897" max="6897" width="6.81640625" style="380" customWidth="1"/>
    <col min="6898" max="6898" width="32.453125" style="380" customWidth="1"/>
    <col min="6899" max="6901" width="5.1796875" style="380" customWidth="1"/>
    <col min="6902" max="6902" width="3.81640625" style="380" customWidth="1"/>
    <col min="6903" max="6903" width="4.1796875" style="380" customWidth="1"/>
    <col min="6904" max="6904" width="5.1796875" style="380" customWidth="1"/>
    <col min="6905" max="6910" width="6.81640625" style="380" customWidth="1"/>
    <col min="6911" max="6911" width="10.453125" style="380" customWidth="1"/>
    <col min="6912" max="6912" width="2.54296875" style="380" customWidth="1"/>
    <col min="6913" max="6913" width="11.81640625" style="380" customWidth="1"/>
    <col min="6914" max="6914" width="31.54296875" style="380" customWidth="1"/>
    <col min="6915" max="6917" width="5.1796875" style="380" customWidth="1"/>
    <col min="6918" max="6918" width="3.81640625" style="380" customWidth="1"/>
    <col min="6919" max="6919" width="4.1796875" style="380" customWidth="1"/>
    <col min="6920" max="6920" width="5.1796875" style="380" customWidth="1"/>
    <col min="6921" max="6926" width="6.81640625" style="380" customWidth="1"/>
    <col min="6927" max="6927" width="10" style="380" customWidth="1"/>
    <col min="6928" max="6928" width="3.81640625" style="380" customWidth="1"/>
    <col min="6929" max="6929" width="7.81640625" style="380" customWidth="1"/>
    <col min="6930" max="6930" width="30.1796875" style="380" customWidth="1"/>
    <col min="6931" max="6936" width="6.1796875" style="380" customWidth="1"/>
    <col min="6937" max="6942" width="10.81640625" style="380"/>
    <col min="6943" max="6943" width="11" style="380" customWidth="1"/>
    <col min="6944" max="6944" width="3" style="380" customWidth="1"/>
    <col min="6945" max="6945" width="9.453125" style="380" customWidth="1"/>
    <col min="6946" max="6946" width="31.81640625" style="380" customWidth="1"/>
    <col min="6947" max="6952" width="6" style="380" customWidth="1"/>
    <col min="6953" max="6958" width="8.453125" style="380" customWidth="1"/>
    <col min="6959" max="6959" width="11.81640625" style="380" customWidth="1"/>
    <col min="6960" max="7112" width="10.81640625" style="380"/>
    <col min="7113" max="7113" width="15.1796875" style="380" customWidth="1"/>
    <col min="7114" max="7114" width="10.81640625" style="380"/>
    <col min="7115" max="7115" width="11" style="380" customWidth="1"/>
    <col min="7116" max="7116" width="40.54296875" style="380" customWidth="1"/>
    <col min="7117" max="7117" width="9.1796875" style="380" customWidth="1"/>
    <col min="7118" max="7118" width="11.1796875" style="380" customWidth="1"/>
    <col min="7119" max="7120" width="5.1796875" style="380" customWidth="1"/>
    <col min="7121" max="7121" width="6.453125" style="380" customWidth="1"/>
    <col min="7122" max="7122" width="5" style="380" customWidth="1"/>
    <col min="7123" max="7126" width="5.1796875" style="380" customWidth="1"/>
    <col min="7127" max="7127" width="3.81640625" style="380" customWidth="1"/>
    <col min="7128" max="7128" width="4.81640625" style="380" customWidth="1"/>
    <col min="7129" max="7129" width="5.1796875" style="380" customWidth="1"/>
    <col min="7130" max="7135" width="6.81640625" style="380" customWidth="1"/>
    <col min="7136" max="7138" width="6.54296875" style="380" customWidth="1"/>
    <col min="7139" max="7141" width="5.1796875" style="380" customWidth="1"/>
    <col min="7142" max="7142" width="3.81640625" style="380" customWidth="1"/>
    <col min="7143" max="7143" width="4.1796875" style="380" customWidth="1"/>
    <col min="7144" max="7144" width="5.1796875" style="380" customWidth="1"/>
    <col min="7145" max="7151" width="6.81640625" style="380" customWidth="1"/>
    <col min="7152" max="7152" width="7.1796875" style="380" customWidth="1"/>
    <col min="7153" max="7153" width="6.81640625" style="380" customWidth="1"/>
    <col min="7154" max="7154" width="32.453125" style="380" customWidth="1"/>
    <col min="7155" max="7157" width="5.1796875" style="380" customWidth="1"/>
    <col min="7158" max="7158" width="3.81640625" style="380" customWidth="1"/>
    <col min="7159" max="7159" width="4.1796875" style="380" customWidth="1"/>
    <col min="7160" max="7160" width="5.1796875" style="380" customWidth="1"/>
    <col min="7161" max="7166" width="6.81640625" style="380" customWidth="1"/>
    <col min="7167" max="7167" width="10.453125" style="380" customWidth="1"/>
    <col min="7168" max="7168" width="2.54296875" style="380" customWidth="1"/>
    <col min="7169" max="7169" width="11.81640625" style="380" customWidth="1"/>
    <col min="7170" max="7170" width="31.54296875" style="380" customWidth="1"/>
    <col min="7171" max="7173" width="5.1796875" style="380" customWidth="1"/>
    <col min="7174" max="7174" width="3.81640625" style="380" customWidth="1"/>
    <col min="7175" max="7175" width="4.1796875" style="380" customWidth="1"/>
    <col min="7176" max="7176" width="5.1796875" style="380" customWidth="1"/>
    <col min="7177" max="7182" width="6.81640625" style="380" customWidth="1"/>
    <col min="7183" max="7183" width="10" style="380" customWidth="1"/>
    <col min="7184" max="7184" width="3.81640625" style="380" customWidth="1"/>
    <col min="7185" max="7185" width="7.81640625" style="380" customWidth="1"/>
    <col min="7186" max="7186" width="30.1796875" style="380" customWidth="1"/>
    <col min="7187" max="7192" width="6.1796875" style="380" customWidth="1"/>
    <col min="7193" max="7198" width="10.81640625" style="380"/>
    <col min="7199" max="7199" width="11" style="380" customWidth="1"/>
    <col min="7200" max="7200" width="3" style="380" customWidth="1"/>
    <col min="7201" max="7201" width="9.453125" style="380" customWidth="1"/>
    <col min="7202" max="7202" width="31.81640625" style="380" customWidth="1"/>
    <col min="7203" max="7208" width="6" style="380" customWidth="1"/>
    <col min="7209" max="7214" width="8.453125" style="380" customWidth="1"/>
    <col min="7215" max="7215" width="11.81640625" style="380" customWidth="1"/>
    <col min="7216" max="7368" width="10.81640625" style="380"/>
    <col min="7369" max="7369" width="15.1796875" style="380" customWidth="1"/>
    <col min="7370" max="7370" width="10.81640625" style="380"/>
    <col min="7371" max="7371" width="11" style="380" customWidth="1"/>
    <col min="7372" max="7372" width="40.54296875" style="380" customWidth="1"/>
    <col min="7373" max="7373" width="9.1796875" style="380" customWidth="1"/>
    <col min="7374" max="7374" width="11.1796875" style="380" customWidth="1"/>
    <col min="7375" max="7376" width="5.1796875" style="380" customWidth="1"/>
    <col min="7377" max="7377" width="6.453125" style="380" customWidth="1"/>
    <col min="7378" max="7378" width="5" style="380" customWidth="1"/>
    <col min="7379" max="7382" width="5.1796875" style="380" customWidth="1"/>
    <col min="7383" max="7383" width="3.81640625" style="380" customWidth="1"/>
    <col min="7384" max="7384" width="4.81640625" style="380" customWidth="1"/>
    <col min="7385" max="7385" width="5.1796875" style="380" customWidth="1"/>
    <col min="7386" max="7391" width="6.81640625" style="380" customWidth="1"/>
    <col min="7392" max="7394" width="6.54296875" style="380" customWidth="1"/>
    <col min="7395" max="7397" width="5.1796875" style="380" customWidth="1"/>
    <col min="7398" max="7398" width="3.81640625" style="380" customWidth="1"/>
    <col min="7399" max="7399" width="4.1796875" style="380" customWidth="1"/>
    <col min="7400" max="7400" width="5.1796875" style="380" customWidth="1"/>
    <col min="7401" max="7407" width="6.81640625" style="380" customWidth="1"/>
    <col min="7408" max="7408" width="7.1796875" style="380" customWidth="1"/>
    <col min="7409" max="7409" width="6.81640625" style="380" customWidth="1"/>
    <col min="7410" max="7410" width="32.453125" style="380" customWidth="1"/>
    <col min="7411" max="7413" width="5.1796875" style="380" customWidth="1"/>
    <col min="7414" max="7414" width="3.81640625" style="380" customWidth="1"/>
    <col min="7415" max="7415" width="4.1796875" style="380" customWidth="1"/>
    <col min="7416" max="7416" width="5.1796875" style="380" customWidth="1"/>
    <col min="7417" max="7422" width="6.81640625" style="380" customWidth="1"/>
    <col min="7423" max="7423" width="10.453125" style="380" customWidth="1"/>
    <col min="7424" max="7424" width="2.54296875" style="380" customWidth="1"/>
    <col min="7425" max="7425" width="11.81640625" style="380" customWidth="1"/>
    <col min="7426" max="7426" width="31.54296875" style="380" customWidth="1"/>
    <col min="7427" max="7429" width="5.1796875" style="380" customWidth="1"/>
    <col min="7430" max="7430" width="3.81640625" style="380" customWidth="1"/>
    <col min="7431" max="7431" width="4.1796875" style="380" customWidth="1"/>
    <col min="7432" max="7432" width="5.1796875" style="380" customWidth="1"/>
    <col min="7433" max="7438" width="6.81640625" style="380" customWidth="1"/>
    <col min="7439" max="7439" width="10" style="380" customWidth="1"/>
    <col min="7440" max="7440" width="3.81640625" style="380" customWidth="1"/>
    <col min="7441" max="7441" width="7.81640625" style="380" customWidth="1"/>
    <col min="7442" max="7442" width="30.1796875" style="380" customWidth="1"/>
    <col min="7443" max="7448" width="6.1796875" style="380" customWidth="1"/>
    <col min="7449" max="7454" width="10.81640625" style="380"/>
    <col min="7455" max="7455" width="11" style="380" customWidth="1"/>
    <col min="7456" max="7456" width="3" style="380" customWidth="1"/>
    <col min="7457" max="7457" width="9.453125" style="380" customWidth="1"/>
    <col min="7458" max="7458" width="31.81640625" style="380" customWidth="1"/>
    <col min="7459" max="7464" width="6" style="380" customWidth="1"/>
    <col min="7465" max="7470" width="8.453125" style="380" customWidth="1"/>
    <col min="7471" max="7471" width="11.81640625" style="380" customWidth="1"/>
    <col min="7472" max="7624" width="10.81640625" style="380"/>
    <col min="7625" max="7625" width="15.1796875" style="380" customWidth="1"/>
    <col min="7626" max="7626" width="10.81640625" style="380"/>
    <col min="7627" max="7627" width="11" style="380" customWidth="1"/>
    <col min="7628" max="7628" width="40.54296875" style="380" customWidth="1"/>
    <col min="7629" max="7629" width="9.1796875" style="380" customWidth="1"/>
    <col min="7630" max="7630" width="11.1796875" style="380" customWidth="1"/>
    <col min="7631" max="7632" width="5.1796875" style="380" customWidth="1"/>
    <col min="7633" max="7633" width="6.453125" style="380" customWidth="1"/>
    <col min="7634" max="7634" width="5" style="380" customWidth="1"/>
    <col min="7635" max="7638" width="5.1796875" style="380" customWidth="1"/>
    <col min="7639" max="7639" width="3.81640625" style="380" customWidth="1"/>
    <col min="7640" max="7640" width="4.81640625" style="380" customWidth="1"/>
    <col min="7641" max="7641" width="5.1796875" style="380" customWidth="1"/>
    <col min="7642" max="7647" width="6.81640625" style="380" customWidth="1"/>
    <col min="7648" max="7650" width="6.54296875" style="380" customWidth="1"/>
    <col min="7651" max="7653" width="5.1796875" style="380" customWidth="1"/>
    <col min="7654" max="7654" width="3.81640625" style="380" customWidth="1"/>
    <col min="7655" max="7655" width="4.1796875" style="380" customWidth="1"/>
    <col min="7656" max="7656" width="5.1796875" style="380" customWidth="1"/>
    <col min="7657" max="7663" width="6.81640625" style="380" customWidth="1"/>
    <col min="7664" max="7664" width="7.1796875" style="380" customWidth="1"/>
    <col min="7665" max="7665" width="6.81640625" style="380" customWidth="1"/>
    <col min="7666" max="7666" width="32.453125" style="380" customWidth="1"/>
    <col min="7667" max="7669" width="5.1796875" style="380" customWidth="1"/>
    <col min="7670" max="7670" width="3.81640625" style="380" customWidth="1"/>
    <col min="7671" max="7671" width="4.1796875" style="380" customWidth="1"/>
    <col min="7672" max="7672" width="5.1796875" style="380" customWidth="1"/>
    <col min="7673" max="7678" width="6.81640625" style="380" customWidth="1"/>
    <col min="7679" max="7679" width="10.453125" style="380" customWidth="1"/>
    <col min="7680" max="7680" width="2.54296875" style="380" customWidth="1"/>
    <col min="7681" max="7681" width="11.81640625" style="380" customWidth="1"/>
    <col min="7682" max="7682" width="31.54296875" style="380" customWidth="1"/>
    <col min="7683" max="7685" width="5.1796875" style="380" customWidth="1"/>
    <col min="7686" max="7686" width="3.81640625" style="380" customWidth="1"/>
    <col min="7687" max="7687" width="4.1796875" style="380" customWidth="1"/>
    <col min="7688" max="7688" width="5.1796875" style="380" customWidth="1"/>
    <col min="7689" max="7694" width="6.81640625" style="380" customWidth="1"/>
    <col min="7695" max="7695" width="10" style="380" customWidth="1"/>
    <col min="7696" max="7696" width="3.81640625" style="380" customWidth="1"/>
    <col min="7697" max="7697" width="7.81640625" style="380" customWidth="1"/>
    <col min="7698" max="7698" width="30.1796875" style="380" customWidth="1"/>
    <col min="7699" max="7704" width="6.1796875" style="380" customWidth="1"/>
    <col min="7705" max="7710" width="10.81640625" style="380"/>
    <col min="7711" max="7711" width="11" style="380" customWidth="1"/>
    <col min="7712" max="7712" width="3" style="380" customWidth="1"/>
    <col min="7713" max="7713" width="9.453125" style="380" customWidth="1"/>
    <col min="7714" max="7714" width="31.81640625" style="380" customWidth="1"/>
    <col min="7715" max="7720" width="6" style="380" customWidth="1"/>
    <col min="7721" max="7726" width="8.453125" style="380" customWidth="1"/>
    <col min="7727" max="7727" width="11.81640625" style="380" customWidth="1"/>
    <col min="7728" max="7880" width="10.81640625" style="380"/>
    <col min="7881" max="7881" width="15.1796875" style="380" customWidth="1"/>
    <col min="7882" max="7882" width="10.81640625" style="380"/>
    <col min="7883" max="7883" width="11" style="380" customWidth="1"/>
    <col min="7884" max="7884" width="40.54296875" style="380" customWidth="1"/>
    <col min="7885" max="7885" width="9.1796875" style="380" customWidth="1"/>
    <col min="7886" max="7886" width="11.1796875" style="380" customWidth="1"/>
    <col min="7887" max="7888" width="5.1796875" style="380" customWidth="1"/>
    <col min="7889" max="7889" width="6.453125" style="380" customWidth="1"/>
    <col min="7890" max="7890" width="5" style="380" customWidth="1"/>
    <col min="7891" max="7894" width="5.1796875" style="380" customWidth="1"/>
    <col min="7895" max="7895" width="3.81640625" style="380" customWidth="1"/>
    <col min="7896" max="7896" width="4.81640625" style="380" customWidth="1"/>
    <col min="7897" max="7897" width="5.1796875" style="380" customWidth="1"/>
    <col min="7898" max="7903" width="6.81640625" style="380" customWidth="1"/>
    <col min="7904" max="7906" width="6.54296875" style="380" customWidth="1"/>
    <col min="7907" max="7909" width="5.1796875" style="380" customWidth="1"/>
    <col min="7910" max="7910" width="3.81640625" style="380" customWidth="1"/>
    <col min="7911" max="7911" width="4.1796875" style="380" customWidth="1"/>
    <col min="7912" max="7912" width="5.1796875" style="380" customWidth="1"/>
    <col min="7913" max="7919" width="6.81640625" style="380" customWidth="1"/>
    <col min="7920" max="7920" width="7.1796875" style="380" customWidth="1"/>
    <col min="7921" max="7921" width="6.81640625" style="380" customWidth="1"/>
    <col min="7922" max="7922" width="32.453125" style="380" customWidth="1"/>
    <col min="7923" max="7925" width="5.1796875" style="380" customWidth="1"/>
    <col min="7926" max="7926" width="3.81640625" style="380" customWidth="1"/>
    <col min="7927" max="7927" width="4.1796875" style="380" customWidth="1"/>
    <col min="7928" max="7928" width="5.1796875" style="380" customWidth="1"/>
    <col min="7929" max="7934" width="6.81640625" style="380" customWidth="1"/>
    <col min="7935" max="7935" width="10.453125" style="380" customWidth="1"/>
    <col min="7936" max="7936" width="2.54296875" style="380" customWidth="1"/>
    <col min="7937" max="7937" width="11.81640625" style="380" customWidth="1"/>
    <col min="7938" max="7938" width="31.54296875" style="380" customWidth="1"/>
    <col min="7939" max="7941" width="5.1796875" style="380" customWidth="1"/>
    <col min="7942" max="7942" width="3.81640625" style="380" customWidth="1"/>
    <col min="7943" max="7943" width="4.1796875" style="380" customWidth="1"/>
    <col min="7944" max="7944" width="5.1796875" style="380" customWidth="1"/>
    <col min="7945" max="7950" width="6.81640625" style="380" customWidth="1"/>
    <col min="7951" max="7951" width="10" style="380" customWidth="1"/>
    <col min="7952" max="7952" width="3.81640625" style="380" customWidth="1"/>
    <col min="7953" max="7953" width="7.81640625" style="380" customWidth="1"/>
    <col min="7954" max="7954" width="30.1796875" style="380" customWidth="1"/>
    <col min="7955" max="7960" width="6.1796875" style="380" customWidth="1"/>
    <col min="7961" max="7966" width="10.81640625" style="380"/>
    <col min="7967" max="7967" width="11" style="380" customWidth="1"/>
    <col min="7968" max="7968" width="3" style="380" customWidth="1"/>
    <col min="7969" max="7969" width="9.453125" style="380" customWidth="1"/>
    <col min="7970" max="7970" width="31.81640625" style="380" customWidth="1"/>
    <col min="7971" max="7976" width="6" style="380" customWidth="1"/>
    <col min="7977" max="7982" width="8.453125" style="380" customWidth="1"/>
    <col min="7983" max="7983" width="11.81640625" style="380" customWidth="1"/>
    <col min="7984" max="8136" width="10.81640625" style="380"/>
    <col min="8137" max="8137" width="15.1796875" style="380" customWidth="1"/>
    <col min="8138" max="8138" width="10.81640625" style="380"/>
    <col min="8139" max="8139" width="11" style="380" customWidth="1"/>
    <col min="8140" max="8140" width="40.54296875" style="380" customWidth="1"/>
    <col min="8141" max="8141" width="9.1796875" style="380" customWidth="1"/>
    <col min="8142" max="8142" width="11.1796875" style="380" customWidth="1"/>
    <col min="8143" max="8144" width="5.1796875" style="380" customWidth="1"/>
    <col min="8145" max="8145" width="6.453125" style="380" customWidth="1"/>
    <col min="8146" max="8146" width="5" style="380" customWidth="1"/>
    <col min="8147" max="8150" width="5.1796875" style="380" customWidth="1"/>
    <col min="8151" max="8151" width="3.81640625" style="380" customWidth="1"/>
    <col min="8152" max="8152" width="4.81640625" style="380" customWidth="1"/>
    <col min="8153" max="8153" width="5.1796875" style="380" customWidth="1"/>
    <col min="8154" max="8159" width="6.81640625" style="380" customWidth="1"/>
    <col min="8160" max="8162" width="6.54296875" style="380" customWidth="1"/>
    <col min="8163" max="8165" width="5.1796875" style="380" customWidth="1"/>
    <col min="8166" max="8166" width="3.81640625" style="380" customWidth="1"/>
    <col min="8167" max="8167" width="4.1796875" style="380" customWidth="1"/>
    <col min="8168" max="8168" width="5.1796875" style="380" customWidth="1"/>
    <col min="8169" max="8175" width="6.81640625" style="380" customWidth="1"/>
    <col min="8176" max="8176" width="7.1796875" style="380" customWidth="1"/>
    <col min="8177" max="8177" width="6.81640625" style="380" customWidth="1"/>
    <col min="8178" max="8178" width="32.453125" style="380" customWidth="1"/>
    <col min="8179" max="8181" width="5.1796875" style="380" customWidth="1"/>
    <col min="8182" max="8182" width="3.81640625" style="380" customWidth="1"/>
    <col min="8183" max="8183" width="4.1796875" style="380" customWidth="1"/>
    <col min="8184" max="8184" width="5.1796875" style="380" customWidth="1"/>
    <col min="8185" max="8190" width="6.81640625" style="380" customWidth="1"/>
    <col min="8191" max="8191" width="10.453125" style="380" customWidth="1"/>
    <col min="8192" max="8192" width="2.54296875" style="380" customWidth="1"/>
    <col min="8193" max="8193" width="11.81640625" style="380" customWidth="1"/>
    <col min="8194" max="8194" width="31.54296875" style="380" customWidth="1"/>
    <col min="8195" max="8197" width="5.1796875" style="380" customWidth="1"/>
    <col min="8198" max="8198" width="3.81640625" style="380" customWidth="1"/>
    <col min="8199" max="8199" width="4.1796875" style="380" customWidth="1"/>
    <col min="8200" max="8200" width="5.1796875" style="380" customWidth="1"/>
    <col min="8201" max="8206" width="6.81640625" style="380" customWidth="1"/>
    <col min="8207" max="8207" width="10" style="380" customWidth="1"/>
    <col min="8208" max="8208" width="3.81640625" style="380" customWidth="1"/>
    <col min="8209" max="8209" width="7.81640625" style="380" customWidth="1"/>
    <col min="8210" max="8210" width="30.1796875" style="380" customWidth="1"/>
    <col min="8211" max="8216" width="6.1796875" style="380" customWidth="1"/>
    <col min="8217" max="8222" width="10.81640625" style="380"/>
    <col min="8223" max="8223" width="11" style="380" customWidth="1"/>
    <col min="8224" max="8224" width="3" style="380" customWidth="1"/>
    <col min="8225" max="8225" width="9.453125" style="380" customWidth="1"/>
    <col min="8226" max="8226" width="31.81640625" style="380" customWidth="1"/>
    <col min="8227" max="8232" width="6" style="380" customWidth="1"/>
    <col min="8233" max="8238" width="8.453125" style="380" customWidth="1"/>
    <col min="8239" max="8239" width="11.81640625" style="380" customWidth="1"/>
    <col min="8240" max="8392" width="10.81640625" style="380"/>
    <col min="8393" max="8393" width="15.1796875" style="380" customWidth="1"/>
    <col min="8394" max="8394" width="10.81640625" style="380"/>
    <col min="8395" max="8395" width="11" style="380" customWidth="1"/>
    <col min="8396" max="8396" width="40.54296875" style="380" customWidth="1"/>
    <col min="8397" max="8397" width="9.1796875" style="380" customWidth="1"/>
    <col min="8398" max="8398" width="11.1796875" style="380" customWidth="1"/>
    <col min="8399" max="8400" width="5.1796875" style="380" customWidth="1"/>
    <col min="8401" max="8401" width="6.453125" style="380" customWidth="1"/>
    <col min="8402" max="8402" width="5" style="380" customWidth="1"/>
    <col min="8403" max="8406" width="5.1796875" style="380" customWidth="1"/>
    <col min="8407" max="8407" width="3.81640625" style="380" customWidth="1"/>
    <col min="8408" max="8408" width="4.81640625" style="380" customWidth="1"/>
    <col min="8409" max="8409" width="5.1796875" style="380" customWidth="1"/>
    <col min="8410" max="8415" width="6.81640625" style="380" customWidth="1"/>
    <col min="8416" max="8418" width="6.54296875" style="380" customWidth="1"/>
    <col min="8419" max="8421" width="5.1796875" style="380" customWidth="1"/>
    <col min="8422" max="8422" width="3.81640625" style="380" customWidth="1"/>
    <col min="8423" max="8423" width="4.1796875" style="380" customWidth="1"/>
    <col min="8424" max="8424" width="5.1796875" style="380" customWidth="1"/>
    <col min="8425" max="8431" width="6.81640625" style="380" customWidth="1"/>
    <col min="8432" max="8432" width="7.1796875" style="380" customWidth="1"/>
    <col min="8433" max="8433" width="6.81640625" style="380" customWidth="1"/>
    <col min="8434" max="8434" width="32.453125" style="380" customWidth="1"/>
    <col min="8435" max="8437" width="5.1796875" style="380" customWidth="1"/>
    <col min="8438" max="8438" width="3.81640625" style="380" customWidth="1"/>
    <col min="8439" max="8439" width="4.1796875" style="380" customWidth="1"/>
    <col min="8440" max="8440" width="5.1796875" style="380" customWidth="1"/>
    <col min="8441" max="8446" width="6.81640625" style="380" customWidth="1"/>
    <col min="8447" max="8447" width="10.453125" style="380" customWidth="1"/>
    <col min="8448" max="8448" width="2.54296875" style="380" customWidth="1"/>
    <col min="8449" max="8449" width="11.81640625" style="380" customWidth="1"/>
    <col min="8450" max="8450" width="31.54296875" style="380" customWidth="1"/>
    <col min="8451" max="8453" width="5.1796875" style="380" customWidth="1"/>
    <col min="8454" max="8454" width="3.81640625" style="380" customWidth="1"/>
    <col min="8455" max="8455" width="4.1796875" style="380" customWidth="1"/>
    <col min="8456" max="8456" width="5.1796875" style="380" customWidth="1"/>
    <col min="8457" max="8462" width="6.81640625" style="380" customWidth="1"/>
    <col min="8463" max="8463" width="10" style="380" customWidth="1"/>
    <col min="8464" max="8464" width="3.81640625" style="380" customWidth="1"/>
    <col min="8465" max="8465" width="7.81640625" style="380" customWidth="1"/>
    <col min="8466" max="8466" width="30.1796875" style="380" customWidth="1"/>
    <col min="8467" max="8472" width="6.1796875" style="380" customWidth="1"/>
    <col min="8473" max="8478" width="10.81640625" style="380"/>
    <col min="8479" max="8479" width="11" style="380" customWidth="1"/>
    <col min="8480" max="8480" width="3" style="380" customWidth="1"/>
    <col min="8481" max="8481" width="9.453125" style="380" customWidth="1"/>
    <col min="8482" max="8482" width="31.81640625" style="380" customWidth="1"/>
    <col min="8483" max="8488" width="6" style="380" customWidth="1"/>
    <col min="8489" max="8494" width="8.453125" style="380" customWidth="1"/>
    <col min="8495" max="8495" width="11.81640625" style="380" customWidth="1"/>
    <col min="8496" max="8648" width="10.81640625" style="380"/>
    <col min="8649" max="8649" width="15.1796875" style="380" customWidth="1"/>
    <col min="8650" max="8650" width="10.81640625" style="380"/>
    <col min="8651" max="8651" width="11" style="380" customWidth="1"/>
    <col min="8652" max="8652" width="40.54296875" style="380" customWidth="1"/>
    <col min="8653" max="8653" width="9.1796875" style="380" customWidth="1"/>
    <col min="8654" max="8654" width="11.1796875" style="380" customWidth="1"/>
    <col min="8655" max="8656" width="5.1796875" style="380" customWidth="1"/>
    <col min="8657" max="8657" width="6.453125" style="380" customWidth="1"/>
    <col min="8658" max="8658" width="5" style="380" customWidth="1"/>
    <col min="8659" max="8662" width="5.1796875" style="380" customWidth="1"/>
    <col min="8663" max="8663" width="3.81640625" style="380" customWidth="1"/>
    <col min="8664" max="8664" width="4.81640625" style="380" customWidth="1"/>
    <col min="8665" max="8665" width="5.1796875" style="380" customWidth="1"/>
    <col min="8666" max="8671" width="6.81640625" style="380" customWidth="1"/>
    <col min="8672" max="8674" width="6.54296875" style="380" customWidth="1"/>
    <col min="8675" max="8677" width="5.1796875" style="380" customWidth="1"/>
    <col min="8678" max="8678" width="3.81640625" style="380" customWidth="1"/>
    <col min="8679" max="8679" width="4.1796875" style="380" customWidth="1"/>
    <col min="8680" max="8680" width="5.1796875" style="380" customWidth="1"/>
    <col min="8681" max="8687" width="6.81640625" style="380" customWidth="1"/>
    <col min="8688" max="8688" width="7.1796875" style="380" customWidth="1"/>
    <col min="8689" max="8689" width="6.81640625" style="380" customWidth="1"/>
    <col min="8690" max="8690" width="32.453125" style="380" customWidth="1"/>
    <col min="8691" max="8693" width="5.1796875" style="380" customWidth="1"/>
    <col min="8694" max="8694" width="3.81640625" style="380" customWidth="1"/>
    <col min="8695" max="8695" width="4.1796875" style="380" customWidth="1"/>
    <col min="8696" max="8696" width="5.1796875" style="380" customWidth="1"/>
    <col min="8697" max="8702" width="6.81640625" style="380" customWidth="1"/>
    <col min="8703" max="8703" width="10.453125" style="380" customWidth="1"/>
    <col min="8704" max="8704" width="2.54296875" style="380" customWidth="1"/>
    <col min="8705" max="8705" width="11.81640625" style="380" customWidth="1"/>
    <col min="8706" max="8706" width="31.54296875" style="380" customWidth="1"/>
    <col min="8707" max="8709" width="5.1796875" style="380" customWidth="1"/>
    <col min="8710" max="8710" width="3.81640625" style="380" customWidth="1"/>
    <col min="8711" max="8711" width="4.1796875" style="380" customWidth="1"/>
    <col min="8712" max="8712" width="5.1796875" style="380" customWidth="1"/>
    <col min="8713" max="8718" width="6.81640625" style="380" customWidth="1"/>
    <col min="8719" max="8719" width="10" style="380" customWidth="1"/>
    <col min="8720" max="8720" width="3.81640625" style="380" customWidth="1"/>
    <col min="8721" max="8721" width="7.81640625" style="380" customWidth="1"/>
    <col min="8722" max="8722" width="30.1796875" style="380" customWidth="1"/>
    <col min="8723" max="8728" width="6.1796875" style="380" customWidth="1"/>
    <col min="8729" max="8734" width="10.81640625" style="380"/>
    <col min="8735" max="8735" width="11" style="380" customWidth="1"/>
    <col min="8736" max="8736" width="3" style="380" customWidth="1"/>
    <col min="8737" max="8737" width="9.453125" style="380" customWidth="1"/>
    <col min="8738" max="8738" width="31.81640625" style="380" customWidth="1"/>
    <col min="8739" max="8744" width="6" style="380" customWidth="1"/>
    <col min="8745" max="8750" width="8.453125" style="380" customWidth="1"/>
    <col min="8751" max="8751" width="11.81640625" style="380" customWidth="1"/>
    <col min="8752" max="8904" width="10.81640625" style="380"/>
    <col min="8905" max="8905" width="15.1796875" style="380" customWidth="1"/>
    <col min="8906" max="8906" width="10.81640625" style="380"/>
    <col min="8907" max="8907" width="11" style="380" customWidth="1"/>
    <col min="8908" max="8908" width="40.54296875" style="380" customWidth="1"/>
    <col min="8909" max="8909" width="9.1796875" style="380" customWidth="1"/>
    <col min="8910" max="8910" width="11.1796875" style="380" customWidth="1"/>
    <col min="8911" max="8912" width="5.1796875" style="380" customWidth="1"/>
    <col min="8913" max="8913" width="6.453125" style="380" customWidth="1"/>
    <col min="8914" max="8914" width="5" style="380" customWidth="1"/>
    <col min="8915" max="8918" width="5.1796875" style="380" customWidth="1"/>
    <col min="8919" max="8919" width="3.81640625" style="380" customWidth="1"/>
    <col min="8920" max="8920" width="4.81640625" style="380" customWidth="1"/>
    <col min="8921" max="8921" width="5.1796875" style="380" customWidth="1"/>
    <col min="8922" max="8927" width="6.81640625" style="380" customWidth="1"/>
    <col min="8928" max="8930" width="6.54296875" style="380" customWidth="1"/>
    <col min="8931" max="8933" width="5.1796875" style="380" customWidth="1"/>
    <col min="8934" max="8934" width="3.81640625" style="380" customWidth="1"/>
    <col min="8935" max="8935" width="4.1796875" style="380" customWidth="1"/>
    <col min="8936" max="8936" width="5.1796875" style="380" customWidth="1"/>
    <col min="8937" max="8943" width="6.81640625" style="380" customWidth="1"/>
    <col min="8944" max="8944" width="7.1796875" style="380" customWidth="1"/>
    <col min="8945" max="8945" width="6.81640625" style="380" customWidth="1"/>
    <col min="8946" max="8946" width="32.453125" style="380" customWidth="1"/>
    <col min="8947" max="8949" width="5.1796875" style="380" customWidth="1"/>
    <col min="8950" max="8950" width="3.81640625" style="380" customWidth="1"/>
    <col min="8951" max="8951" width="4.1796875" style="380" customWidth="1"/>
    <col min="8952" max="8952" width="5.1796875" style="380" customWidth="1"/>
    <col min="8953" max="8958" width="6.81640625" style="380" customWidth="1"/>
    <col min="8959" max="8959" width="10.453125" style="380" customWidth="1"/>
    <col min="8960" max="8960" width="2.54296875" style="380" customWidth="1"/>
    <col min="8961" max="8961" width="11.81640625" style="380" customWidth="1"/>
    <col min="8962" max="8962" width="31.54296875" style="380" customWidth="1"/>
    <col min="8963" max="8965" width="5.1796875" style="380" customWidth="1"/>
    <col min="8966" max="8966" width="3.81640625" style="380" customWidth="1"/>
    <col min="8967" max="8967" width="4.1796875" style="380" customWidth="1"/>
    <col min="8968" max="8968" width="5.1796875" style="380" customWidth="1"/>
    <col min="8969" max="8974" width="6.81640625" style="380" customWidth="1"/>
    <col min="8975" max="8975" width="10" style="380" customWidth="1"/>
    <col min="8976" max="8976" width="3.81640625" style="380" customWidth="1"/>
    <col min="8977" max="8977" width="7.81640625" style="380" customWidth="1"/>
    <col min="8978" max="8978" width="30.1796875" style="380" customWidth="1"/>
    <col min="8979" max="8984" width="6.1796875" style="380" customWidth="1"/>
    <col min="8985" max="8990" width="10.81640625" style="380"/>
    <col min="8991" max="8991" width="11" style="380" customWidth="1"/>
    <col min="8992" max="8992" width="3" style="380" customWidth="1"/>
    <col min="8993" max="8993" width="9.453125" style="380" customWidth="1"/>
    <col min="8994" max="8994" width="31.81640625" style="380" customWidth="1"/>
    <col min="8995" max="9000" width="6" style="380" customWidth="1"/>
    <col min="9001" max="9006" width="8.453125" style="380" customWidth="1"/>
    <col min="9007" max="9007" width="11.81640625" style="380" customWidth="1"/>
    <col min="9008" max="9160" width="10.81640625" style="380"/>
    <col min="9161" max="9161" width="15.1796875" style="380" customWidth="1"/>
    <col min="9162" max="9162" width="10.81640625" style="380"/>
    <col min="9163" max="9163" width="11" style="380" customWidth="1"/>
    <col min="9164" max="9164" width="40.54296875" style="380" customWidth="1"/>
    <col min="9165" max="9165" width="9.1796875" style="380" customWidth="1"/>
    <col min="9166" max="9166" width="11.1796875" style="380" customWidth="1"/>
    <col min="9167" max="9168" width="5.1796875" style="380" customWidth="1"/>
    <col min="9169" max="9169" width="6.453125" style="380" customWidth="1"/>
    <col min="9170" max="9170" width="5" style="380" customWidth="1"/>
    <col min="9171" max="9174" width="5.1796875" style="380" customWidth="1"/>
    <col min="9175" max="9175" width="3.81640625" style="380" customWidth="1"/>
    <col min="9176" max="9176" width="4.81640625" style="380" customWidth="1"/>
    <col min="9177" max="9177" width="5.1796875" style="380" customWidth="1"/>
    <col min="9178" max="9183" width="6.81640625" style="380" customWidth="1"/>
    <col min="9184" max="9186" width="6.54296875" style="380" customWidth="1"/>
    <col min="9187" max="9189" width="5.1796875" style="380" customWidth="1"/>
    <col min="9190" max="9190" width="3.81640625" style="380" customWidth="1"/>
    <col min="9191" max="9191" width="4.1796875" style="380" customWidth="1"/>
    <col min="9192" max="9192" width="5.1796875" style="380" customWidth="1"/>
    <col min="9193" max="9199" width="6.81640625" style="380" customWidth="1"/>
    <col min="9200" max="9200" width="7.1796875" style="380" customWidth="1"/>
    <col min="9201" max="9201" width="6.81640625" style="380" customWidth="1"/>
    <col min="9202" max="9202" width="32.453125" style="380" customWidth="1"/>
    <col min="9203" max="9205" width="5.1796875" style="380" customWidth="1"/>
    <col min="9206" max="9206" width="3.81640625" style="380" customWidth="1"/>
    <col min="9207" max="9207" width="4.1796875" style="380" customWidth="1"/>
    <col min="9208" max="9208" width="5.1796875" style="380" customWidth="1"/>
    <col min="9209" max="9214" width="6.81640625" style="380" customWidth="1"/>
    <col min="9215" max="9215" width="10.453125" style="380" customWidth="1"/>
    <col min="9216" max="9216" width="2.54296875" style="380" customWidth="1"/>
    <col min="9217" max="9217" width="11.81640625" style="380" customWidth="1"/>
    <col min="9218" max="9218" width="31.54296875" style="380" customWidth="1"/>
    <col min="9219" max="9221" width="5.1796875" style="380" customWidth="1"/>
    <col min="9222" max="9222" width="3.81640625" style="380" customWidth="1"/>
    <col min="9223" max="9223" width="4.1796875" style="380" customWidth="1"/>
    <col min="9224" max="9224" width="5.1796875" style="380" customWidth="1"/>
    <col min="9225" max="9230" width="6.81640625" style="380" customWidth="1"/>
    <col min="9231" max="9231" width="10" style="380" customWidth="1"/>
    <col min="9232" max="9232" width="3.81640625" style="380" customWidth="1"/>
    <col min="9233" max="9233" width="7.81640625" style="380" customWidth="1"/>
    <col min="9234" max="9234" width="30.1796875" style="380" customWidth="1"/>
    <col min="9235" max="9240" width="6.1796875" style="380" customWidth="1"/>
    <col min="9241" max="9246" width="10.81640625" style="380"/>
    <col min="9247" max="9247" width="11" style="380" customWidth="1"/>
    <col min="9248" max="9248" width="3" style="380" customWidth="1"/>
    <col min="9249" max="9249" width="9.453125" style="380" customWidth="1"/>
    <col min="9250" max="9250" width="31.81640625" style="380" customWidth="1"/>
    <col min="9251" max="9256" width="6" style="380" customWidth="1"/>
    <col min="9257" max="9262" width="8.453125" style="380" customWidth="1"/>
    <col min="9263" max="9263" width="11.81640625" style="380" customWidth="1"/>
    <col min="9264" max="9416" width="10.81640625" style="380"/>
    <col min="9417" max="9417" width="15.1796875" style="380" customWidth="1"/>
    <col min="9418" max="9418" width="10.81640625" style="380"/>
    <col min="9419" max="9419" width="11" style="380" customWidth="1"/>
    <col min="9420" max="9420" width="40.54296875" style="380" customWidth="1"/>
    <col min="9421" max="9421" width="9.1796875" style="380" customWidth="1"/>
    <col min="9422" max="9422" width="11.1796875" style="380" customWidth="1"/>
    <col min="9423" max="9424" width="5.1796875" style="380" customWidth="1"/>
    <col min="9425" max="9425" width="6.453125" style="380" customWidth="1"/>
    <col min="9426" max="9426" width="5" style="380" customWidth="1"/>
    <col min="9427" max="9430" width="5.1796875" style="380" customWidth="1"/>
    <col min="9431" max="9431" width="3.81640625" style="380" customWidth="1"/>
    <col min="9432" max="9432" width="4.81640625" style="380" customWidth="1"/>
    <col min="9433" max="9433" width="5.1796875" style="380" customWidth="1"/>
    <col min="9434" max="9439" width="6.81640625" style="380" customWidth="1"/>
    <col min="9440" max="9442" width="6.54296875" style="380" customWidth="1"/>
    <col min="9443" max="9445" width="5.1796875" style="380" customWidth="1"/>
    <col min="9446" max="9446" width="3.81640625" style="380" customWidth="1"/>
    <col min="9447" max="9447" width="4.1796875" style="380" customWidth="1"/>
    <col min="9448" max="9448" width="5.1796875" style="380" customWidth="1"/>
    <col min="9449" max="9455" width="6.81640625" style="380" customWidth="1"/>
    <col min="9456" max="9456" width="7.1796875" style="380" customWidth="1"/>
    <col min="9457" max="9457" width="6.81640625" style="380" customWidth="1"/>
    <col min="9458" max="9458" width="32.453125" style="380" customWidth="1"/>
    <col min="9459" max="9461" width="5.1796875" style="380" customWidth="1"/>
    <col min="9462" max="9462" width="3.81640625" style="380" customWidth="1"/>
    <col min="9463" max="9463" width="4.1796875" style="380" customWidth="1"/>
    <col min="9464" max="9464" width="5.1796875" style="380" customWidth="1"/>
    <col min="9465" max="9470" width="6.81640625" style="380" customWidth="1"/>
    <col min="9471" max="9471" width="10.453125" style="380" customWidth="1"/>
    <col min="9472" max="9472" width="2.54296875" style="380" customWidth="1"/>
    <col min="9473" max="9473" width="11.81640625" style="380" customWidth="1"/>
    <col min="9474" max="9474" width="31.54296875" style="380" customWidth="1"/>
    <col min="9475" max="9477" width="5.1796875" style="380" customWidth="1"/>
    <col min="9478" max="9478" width="3.81640625" style="380" customWidth="1"/>
    <col min="9479" max="9479" width="4.1796875" style="380" customWidth="1"/>
    <col min="9480" max="9480" width="5.1796875" style="380" customWidth="1"/>
    <col min="9481" max="9486" width="6.81640625" style="380" customWidth="1"/>
    <col min="9487" max="9487" width="10" style="380" customWidth="1"/>
    <col min="9488" max="9488" width="3.81640625" style="380" customWidth="1"/>
    <col min="9489" max="9489" width="7.81640625" style="380" customWidth="1"/>
    <col min="9490" max="9490" width="30.1796875" style="380" customWidth="1"/>
    <col min="9491" max="9496" width="6.1796875" style="380" customWidth="1"/>
    <col min="9497" max="9502" width="10.81640625" style="380"/>
    <col min="9503" max="9503" width="11" style="380" customWidth="1"/>
    <col min="9504" max="9504" width="3" style="380" customWidth="1"/>
    <col min="9505" max="9505" width="9.453125" style="380" customWidth="1"/>
    <col min="9506" max="9506" width="31.81640625" style="380" customWidth="1"/>
    <col min="9507" max="9512" width="6" style="380" customWidth="1"/>
    <col min="9513" max="9518" width="8.453125" style="380" customWidth="1"/>
    <col min="9519" max="9519" width="11.81640625" style="380" customWidth="1"/>
    <col min="9520" max="9672" width="10.81640625" style="380"/>
    <col min="9673" max="9673" width="15.1796875" style="380" customWidth="1"/>
    <col min="9674" max="9674" width="10.81640625" style="380"/>
    <col min="9675" max="9675" width="11" style="380" customWidth="1"/>
    <col min="9676" max="9676" width="40.54296875" style="380" customWidth="1"/>
    <col min="9677" max="9677" width="9.1796875" style="380" customWidth="1"/>
    <col min="9678" max="9678" width="11.1796875" style="380" customWidth="1"/>
    <col min="9679" max="9680" width="5.1796875" style="380" customWidth="1"/>
    <col min="9681" max="9681" width="6.453125" style="380" customWidth="1"/>
    <col min="9682" max="9682" width="5" style="380" customWidth="1"/>
    <col min="9683" max="9686" width="5.1796875" style="380" customWidth="1"/>
    <col min="9687" max="9687" width="3.81640625" style="380" customWidth="1"/>
    <col min="9688" max="9688" width="4.81640625" style="380" customWidth="1"/>
    <col min="9689" max="9689" width="5.1796875" style="380" customWidth="1"/>
    <col min="9690" max="9695" width="6.81640625" style="380" customWidth="1"/>
    <col min="9696" max="9698" width="6.54296875" style="380" customWidth="1"/>
    <col min="9699" max="9701" width="5.1796875" style="380" customWidth="1"/>
    <col min="9702" max="9702" width="3.81640625" style="380" customWidth="1"/>
    <col min="9703" max="9703" width="4.1796875" style="380" customWidth="1"/>
    <col min="9704" max="9704" width="5.1796875" style="380" customWidth="1"/>
    <col min="9705" max="9711" width="6.81640625" style="380" customWidth="1"/>
    <col min="9712" max="9712" width="7.1796875" style="380" customWidth="1"/>
    <col min="9713" max="9713" width="6.81640625" style="380" customWidth="1"/>
    <col min="9714" max="9714" width="32.453125" style="380" customWidth="1"/>
    <col min="9715" max="9717" width="5.1796875" style="380" customWidth="1"/>
    <col min="9718" max="9718" width="3.81640625" style="380" customWidth="1"/>
    <col min="9719" max="9719" width="4.1796875" style="380" customWidth="1"/>
    <col min="9720" max="9720" width="5.1796875" style="380" customWidth="1"/>
    <col min="9721" max="9726" width="6.81640625" style="380" customWidth="1"/>
    <col min="9727" max="9727" width="10.453125" style="380" customWidth="1"/>
    <col min="9728" max="9728" width="2.54296875" style="380" customWidth="1"/>
    <col min="9729" max="9729" width="11.81640625" style="380" customWidth="1"/>
    <col min="9730" max="9730" width="31.54296875" style="380" customWidth="1"/>
    <col min="9731" max="9733" width="5.1796875" style="380" customWidth="1"/>
    <col min="9734" max="9734" width="3.81640625" style="380" customWidth="1"/>
    <col min="9735" max="9735" width="4.1796875" style="380" customWidth="1"/>
    <col min="9736" max="9736" width="5.1796875" style="380" customWidth="1"/>
    <col min="9737" max="9742" width="6.81640625" style="380" customWidth="1"/>
    <col min="9743" max="9743" width="10" style="380" customWidth="1"/>
    <col min="9744" max="9744" width="3.81640625" style="380" customWidth="1"/>
    <col min="9745" max="9745" width="7.81640625" style="380" customWidth="1"/>
    <col min="9746" max="9746" width="30.1796875" style="380" customWidth="1"/>
    <col min="9747" max="9752" width="6.1796875" style="380" customWidth="1"/>
    <col min="9753" max="9758" width="10.81640625" style="380"/>
    <col min="9759" max="9759" width="11" style="380" customWidth="1"/>
    <col min="9760" max="9760" width="3" style="380" customWidth="1"/>
    <col min="9761" max="9761" width="9.453125" style="380" customWidth="1"/>
    <col min="9762" max="9762" width="31.81640625" style="380" customWidth="1"/>
    <col min="9763" max="9768" width="6" style="380" customWidth="1"/>
    <col min="9769" max="9774" width="8.453125" style="380" customWidth="1"/>
    <col min="9775" max="9775" width="11.81640625" style="380" customWidth="1"/>
    <col min="9776" max="9928" width="10.81640625" style="380"/>
    <col min="9929" max="9929" width="15.1796875" style="380" customWidth="1"/>
    <col min="9930" max="9930" width="10.81640625" style="380"/>
    <col min="9931" max="9931" width="11" style="380" customWidth="1"/>
    <col min="9932" max="9932" width="40.54296875" style="380" customWidth="1"/>
    <col min="9933" max="9933" width="9.1796875" style="380" customWidth="1"/>
    <col min="9934" max="9934" width="11.1796875" style="380" customWidth="1"/>
    <col min="9935" max="9936" width="5.1796875" style="380" customWidth="1"/>
    <col min="9937" max="9937" width="6.453125" style="380" customWidth="1"/>
    <col min="9938" max="9938" width="5" style="380" customWidth="1"/>
    <col min="9939" max="9942" width="5.1796875" style="380" customWidth="1"/>
    <col min="9943" max="9943" width="3.81640625" style="380" customWidth="1"/>
    <col min="9944" max="9944" width="4.81640625" style="380" customWidth="1"/>
    <col min="9945" max="9945" width="5.1796875" style="380" customWidth="1"/>
    <col min="9946" max="9951" width="6.81640625" style="380" customWidth="1"/>
    <col min="9952" max="9954" width="6.54296875" style="380" customWidth="1"/>
    <col min="9955" max="9957" width="5.1796875" style="380" customWidth="1"/>
    <col min="9958" max="9958" width="3.81640625" style="380" customWidth="1"/>
    <col min="9959" max="9959" width="4.1796875" style="380" customWidth="1"/>
    <col min="9960" max="9960" width="5.1796875" style="380" customWidth="1"/>
    <col min="9961" max="9967" width="6.81640625" style="380" customWidth="1"/>
    <col min="9968" max="9968" width="7.1796875" style="380" customWidth="1"/>
    <col min="9969" max="9969" width="6.81640625" style="380" customWidth="1"/>
    <col min="9970" max="9970" width="32.453125" style="380" customWidth="1"/>
    <col min="9971" max="9973" width="5.1796875" style="380" customWidth="1"/>
    <col min="9974" max="9974" width="3.81640625" style="380" customWidth="1"/>
    <col min="9975" max="9975" width="4.1796875" style="380" customWidth="1"/>
    <col min="9976" max="9976" width="5.1796875" style="380" customWidth="1"/>
    <col min="9977" max="9982" width="6.81640625" style="380" customWidth="1"/>
    <col min="9983" max="9983" width="10.453125" style="380" customWidth="1"/>
    <col min="9984" max="9984" width="2.54296875" style="380" customWidth="1"/>
    <col min="9985" max="9985" width="11.81640625" style="380" customWidth="1"/>
    <col min="9986" max="9986" width="31.54296875" style="380" customWidth="1"/>
    <col min="9987" max="9989" width="5.1796875" style="380" customWidth="1"/>
    <col min="9990" max="9990" width="3.81640625" style="380" customWidth="1"/>
    <col min="9991" max="9991" width="4.1796875" style="380" customWidth="1"/>
    <col min="9992" max="9992" width="5.1796875" style="380" customWidth="1"/>
    <col min="9993" max="9998" width="6.81640625" style="380" customWidth="1"/>
    <col min="9999" max="9999" width="10" style="380" customWidth="1"/>
    <col min="10000" max="10000" width="3.81640625" style="380" customWidth="1"/>
    <col min="10001" max="10001" width="7.81640625" style="380" customWidth="1"/>
    <col min="10002" max="10002" width="30.1796875" style="380" customWidth="1"/>
    <col min="10003" max="10008" width="6.1796875" style="380" customWidth="1"/>
    <col min="10009" max="10014" width="10.81640625" style="380"/>
    <col min="10015" max="10015" width="11" style="380" customWidth="1"/>
    <col min="10016" max="10016" width="3" style="380" customWidth="1"/>
    <col min="10017" max="10017" width="9.453125" style="380" customWidth="1"/>
    <col min="10018" max="10018" width="31.81640625" style="380" customWidth="1"/>
    <col min="10019" max="10024" width="6" style="380" customWidth="1"/>
    <col min="10025" max="10030" width="8.453125" style="380" customWidth="1"/>
    <col min="10031" max="10031" width="11.81640625" style="380" customWidth="1"/>
    <col min="10032" max="10184" width="10.81640625" style="380"/>
    <col min="10185" max="10185" width="15.1796875" style="380" customWidth="1"/>
    <col min="10186" max="10186" width="10.81640625" style="380"/>
    <col min="10187" max="10187" width="11" style="380" customWidth="1"/>
    <col min="10188" max="10188" width="40.54296875" style="380" customWidth="1"/>
    <col min="10189" max="10189" width="9.1796875" style="380" customWidth="1"/>
    <col min="10190" max="10190" width="11.1796875" style="380" customWidth="1"/>
    <col min="10191" max="10192" width="5.1796875" style="380" customWidth="1"/>
    <col min="10193" max="10193" width="6.453125" style="380" customWidth="1"/>
    <col min="10194" max="10194" width="5" style="380" customWidth="1"/>
    <col min="10195" max="10198" width="5.1796875" style="380" customWidth="1"/>
    <col min="10199" max="10199" width="3.81640625" style="380" customWidth="1"/>
    <col min="10200" max="10200" width="4.81640625" style="380" customWidth="1"/>
    <col min="10201" max="10201" width="5.1796875" style="380" customWidth="1"/>
    <col min="10202" max="10207" width="6.81640625" style="380" customWidth="1"/>
    <col min="10208" max="10210" width="6.54296875" style="380" customWidth="1"/>
    <col min="10211" max="10213" width="5.1796875" style="380" customWidth="1"/>
    <col min="10214" max="10214" width="3.81640625" style="380" customWidth="1"/>
    <col min="10215" max="10215" width="4.1796875" style="380" customWidth="1"/>
    <col min="10216" max="10216" width="5.1796875" style="380" customWidth="1"/>
    <col min="10217" max="10223" width="6.81640625" style="380" customWidth="1"/>
    <col min="10224" max="10224" width="7.1796875" style="380" customWidth="1"/>
    <col min="10225" max="10225" width="6.81640625" style="380" customWidth="1"/>
    <col min="10226" max="10226" width="32.453125" style="380" customWidth="1"/>
    <col min="10227" max="10229" width="5.1796875" style="380" customWidth="1"/>
    <col min="10230" max="10230" width="3.81640625" style="380" customWidth="1"/>
    <col min="10231" max="10231" width="4.1796875" style="380" customWidth="1"/>
    <col min="10232" max="10232" width="5.1796875" style="380" customWidth="1"/>
    <col min="10233" max="10238" width="6.81640625" style="380" customWidth="1"/>
    <col min="10239" max="10239" width="10.453125" style="380" customWidth="1"/>
    <col min="10240" max="10240" width="2.54296875" style="380" customWidth="1"/>
    <col min="10241" max="10241" width="11.81640625" style="380" customWidth="1"/>
    <col min="10242" max="10242" width="31.54296875" style="380" customWidth="1"/>
    <col min="10243" max="10245" width="5.1796875" style="380" customWidth="1"/>
    <col min="10246" max="10246" width="3.81640625" style="380" customWidth="1"/>
    <col min="10247" max="10247" width="4.1796875" style="380" customWidth="1"/>
    <col min="10248" max="10248" width="5.1796875" style="380" customWidth="1"/>
    <col min="10249" max="10254" width="6.81640625" style="380" customWidth="1"/>
    <col min="10255" max="10255" width="10" style="380" customWidth="1"/>
    <col min="10256" max="10256" width="3.81640625" style="380" customWidth="1"/>
    <col min="10257" max="10257" width="7.81640625" style="380" customWidth="1"/>
    <col min="10258" max="10258" width="30.1796875" style="380" customWidth="1"/>
    <col min="10259" max="10264" width="6.1796875" style="380" customWidth="1"/>
    <col min="10265" max="10270" width="10.81640625" style="380"/>
    <col min="10271" max="10271" width="11" style="380" customWidth="1"/>
    <col min="10272" max="10272" width="3" style="380" customWidth="1"/>
    <col min="10273" max="10273" width="9.453125" style="380" customWidth="1"/>
    <col min="10274" max="10274" width="31.81640625" style="380" customWidth="1"/>
    <col min="10275" max="10280" width="6" style="380" customWidth="1"/>
    <col min="10281" max="10286" width="8.453125" style="380" customWidth="1"/>
    <col min="10287" max="10287" width="11.81640625" style="380" customWidth="1"/>
    <col min="10288" max="10440" width="10.81640625" style="380"/>
    <col min="10441" max="10441" width="15.1796875" style="380" customWidth="1"/>
    <col min="10442" max="10442" width="10.81640625" style="380"/>
    <col min="10443" max="10443" width="11" style="380" customWidth="1"/>
    <col min="10444" max="10444" width="40.54296875" style="380" customWidth="1"/>
    <col min="10445" max="10445" width="9.1796875" style="380" customWidth="1"/>
    <col min="10446" max="10446" width="11.1796875" style="380" customWidth="1"/>
    <col min="10447" max="10448" width="5.1796875" style="380" customWidth="1"/>
    <col min="10449" max="10449" width="6.453125" style="380" customWidth="1"/>
    <col min="10450" max="10450" width="5" style="380" customWidth="1"/>
    <col min="10451" max="10454" width="5.1796875" style="380" customWidth="1"/>
    <col min="10455" max="10455" width="3.81640625" style="380" customWidth="1"/>
    <col min="10456" max="10456" width="4.81640625" style="380" customWidth="1"/>
    <col min="10457" max="10457" width="5.1796875" style="380" customWidth="1"/>
    <col min="10458" max="10463" width="6.81640625" style="380" customWidth="1"/>
    <col min="10464" max="10466" width="6.54296875" style="380" customWidth="1"/>
    <col min="10467" max="10469" width="5.1796875" style="380" customWidth="1"/>
    <col min="10470" max="10470" width="3.81640625" style="380" customWidth="1"/>
    <col min="10471" max="10471" width="4.1796875" style="380" customWidth="1"/>
    <col min="10472" max="10472" width="5.1796875" style="380" customWidth="1"/>
    <col min="10473" max="10479" width="6.81640625" style="380" customWidth="1"/>
    <col min="10480" max="10480" width="7.1796875" style="380" customWidth="1"/>
    <col min="10481" max="10481" width="6.81640625" style="380" customWidth="1"/>
    <col min="10482" max="10482" width="32.453125" style="380" customWidth="1"/>
    <col min="10483" max="10485" width="5.1796875" style="380" customWidth="1"/>
    <col min="10486" max="10486" width="3.81640625" style="380" customWidth="1"/>
    <col min="10487" max="10487" width="4.1796875" style="380" customWidth="1"/>
    <col min="10488" max="10488" width="5.1796875" style="380" customWidth="1"/>
    <col min="10489" max="10494" width="6.81640625" style="380" customWidth="1"/>
    <col min="10495" max="10495" width="10.453125" style="380" customWidth="1"/>
    <col min="10496" max="10496" width="2.54296875" style="380" customWidth="1"/>
    <col min="10497" max="10497" width="11.81640625" style="380" customWidth="1"/>
    <col min="10498" max="10498" width="31.54296875" style="380" customWidth="1"/>
    <col min="10499" max="10501" width="5.1796875" style="380" customWidth="1"/>
    <col min="10502" max="10502" width="3.81640625" style="380" customWidth="1"/>
    <col min="10503" max="10503" width="4.1796875" style="380" customWidth="1"/>
    <col min="10504" max="10504" width="5.1796875" style="380" customWidth="1"/>
    <col min="10505" max="10510" width="6.81640625" style="380" customWidth="1"/>
    <col min="10511" max="10511" width="10" style="380" customWidth="1"/>
    <col min="10512" max="10512" width="3.81640625" style="380" customWidth="1"/>
    <col min="10513" max="10513" width="7.81640625" style="380" customWidth="1"/>
    <col min="10514" max="10514" width="30.1796875" style="380" customWidth="1"/>
    <col min="10515" max="10520" width="6.1796875" style="380" customWidth="1"/>
    <col min="10521" max="10526" width="10.81640625" style="380"/>
    <col min="10527" max="10527" width="11" style="380" customWidth="1"/>
    <col min="10528" max="10528" width="3" style="380" customWidth="1"/>
    <col min="10529" max="10529" width="9.453125" style="380" customWidth="1"/>
    <col min="10530" max="10530" width="31.81640625" style="380" customWidth="1"/>
    <col min="10531" max="10536" width="6" style="380" customWidth="1"/>
    <col min="10537" max="10542" width="8.453125" style="380" customWidth="1"/>
    <col min="10543" max="10543" width="11.81640625" style="380" customWidth="1"/>
    <col min="10544" max="10696" width="10.81640625" style="380"/>
    <col min="10697" max="10697" width="15.1796875" style="380" customWidth="1"/>
    <col min="10698" max="10698" width="10.81640625" style="380"/>
    <col min="10699" max="10699" width="11" style="380" customWidth="1"/>
    <col min="10700" max="10700" width="40.54296875" style="380" customWidth="1"/>
    <col min="10701" max="10701" width="9.1796875" style="380" customWidth="1"/>
    <col min="10702" max="10702" width="11.1796875" style="380" customWidth="1"/>
    <col min="10703" max="10704" width="5.1796875" style="380" customWidth="1"/>
    <col min="10705" max="10705" width="6.453125" style="380" customWidth="1"/>
    <col min="10706" max="10706" width="5" style="380" customWidth="1"/>
    <col min="10707" max="10710" width="5.1796875" style="380" customWidth="1"/>
    <col min="10711" max="10711" width="3.81640625" style="380" customWidth="1"/>
    <col min="10712" max="10712" width="4.81640625" style="380" customWidth="1"/>
    <col min="10713" max="10713" width="5.1796875" style="380" customWidth="1"/>
    <col min="10714" max="10719" width="6.81640625" style="380" customWidth="1"/>
    <col min="10720" max="10722" width="6.54296875" style="380" customWidth="1"/>
    <col min="10723" max="10725" width="5.1796875" style="380" customWidth="1"/>
    <col min="10726" max="10726" width="3.81640625" style="380" customWidth="1"/>
    <col min="10727" max="10727" width="4.1796875" style="380" customWidth="1"/>
    <col min="10728" max="10728" width="5.1796875" style="380" customWidth="1"/>
    <col min="10729" max="10735" width="6.81640625" style="380" customWidth="1"/>
    <col min="10736" max="10736" width="7.1796875" style="380" customWidth="1"/>
    <col min="10737" max="10737" width="6.81640625" style="380" customWidth="1"/>
    <col min="10738" max="10738" width="32.453125" style="380" customWidth="1"/>
    <col min="10739" max="10741" width="5.1796875" style="380" customWidth="1"/>
    <col min="10742" max="10742" width="3.81640625" style="380" customWidth="1"/>
    <col min="10743" max="10743" width="4.1796875" style="380" customWidth="1"/>
    <col min="10744" max="10744" width="5.1796875" style="380" customWidth="1"/>
    <col min="10745" max="10750" width="6.81640625" style="380" customWidth="1"/>
    <col min="10751" max="10751" width="10.453125" style="380" customWidth="1"/>
    <col min="10752" max="10752" width="2.54296875" style="380" customWidth="1"/>
    <col min="10753" max="10753" width="11.81640625" style="380" customWidth="1"/>
    <col min="10754" max="10754" width="31.54296875" style="380" customWidth="1"/>
    <col min="10755" max="10757" width="5.1796875" style="380" customWidth="1"/>
    <col min="10758" max="10758" width="3.81640625" style="380" customWidth="1"/>
    <col min="10759" max="10759" width="4.1796875" style="380" customWidth="1"/>
    <col min="10760" max="10760" width="5.1796875" style="380" customWidth="1"/>
    <col min="10761" max="10766" width="6.81640625" style="380" customWidth="1"/>
    <col min="10767" max="10767" width="10" style="380" customWidth="1"/>
    <col min="10768" max="10768" width="3.81640625" style="380" customWidth="1"/>
    <col min="10769" max="10769" width="7.81640625" style="380" customWidth="1"/>
    <col min="10770" max="10770" width="30.1796875" style="380" customWidth="1"/>
    <col min="10771" max="10776" width="6.1796875" style="380" customWidth="1"/>
    <col min="10777" max="10782" width="10.81640625" style="380"/>
    <col min="10783" max="10783" width="11" style="380" customWidth="1"/>
    <col min="10784" max="10784" width="3" style="380" customWidth="1"/>
    <col min="10785" max="10785" width="9.453125" style="380" customWidth="1"/>
    <col min="10786" max="10786" width="31.81640625" style="380" customWidth="1"/>
    <col min="10787" max="10792" width="6" style="380" customWidth="1"/>
    <col min="10793" max="10798" width="8.453125" style="380" customWidth="1"/>
    <col min="10799" max="10799" width="11.81640625" style="380" customWidth="1"/>
    <col min="10800" max="10952" width="10.81640625" style="380"/>
    <col min="10953" max="10953" width="15.1796875" style="380" customWidth="1"/>
    <col min="10954" max="10954" width="10.81640625" style="380"/>
    <col min="10955" max="10955" width="11" style="380" customWidth="1"/>
    <col min="10956" max="10956" width="40.54296875" style="380" customWidth="1"/>
    <col min="10957" max="10957" width="9.1796875" style="380" customWidth="1"/>
    <col min="10958" max="10958" width="11.1796875" style="380" customWidth="1"/>
    <col min="10959" max="10960" width="5.1796875" style="380" customWidth="1"/>
    <col min="10961" max="10961" width="6.453125" style="380" customWidth="1"/>
    <col min="10962" max="10962" width="5" style="380" customWidth="1"/>
    <col min="10963" max="10966" width="5.1796875" style="380" customWidth="1"/>
    <col min="10967" max="10967" width="3.81640625" style="380" customWidth="1"/>
    <col min="10968" max="10968" width="4.81640625" style="380" customWidth="1"/>
    <col min="10969" max="10969" width="5.1796875" style="380" customWidth="1"/>
    <col min="10970" max="10975" width="6.81640625" style="380" customWidth="1"/>
    <col min="10976" max="10978" width="6.54296875" style="380" customWidth="1"/>
    <col min="10979" max="10981" width="5.1796875" style="380" customWidth="1"/>
    <col min="10982" max="10982" width="3.81640625" style="380" customWidth="1"/>
    <col min="10983" max="10983" width="4.1796875" style="380" customWidth="1"/>
    <col min="10984" max="10984" width="5.1796875" style="380" customWidth="1"/>
    <col min="10985" max="10991" width="6.81640625" style="380" customWidth="1"/>
    <col min="10992" max="10992" width="7.1796875" style="380" customWidth="1"/>
    <col min="10993" max="10993" width="6.81640625" style="380" customWidth="1"/>
    <col min="10994" max="10994" width="32.453125" style="380" customWidth="1"/>
    <col min="10995" max="10997" width="5.1796875" style="380" customWidth="1"/>
    <col min="10998" max="10998" width="3.81640625" style="380" customWidth="1"/>
    <col min="10999" max="10999" width="4.1796875" style="380" customWidth="1"/>
    <col min="11000" max="11000" width="5.1796875" style="380" customWidth="1"/>
    <col min="11001" max="11006" width="6.81640625" style="380" customWidth="1"/>
    <col min="11007" max="11007" width="10.453125" style="380" customWidth="1"/>
    <col min="11008" max="11008" width="2.54296875" style="380" customWidth="1"/>
    <col min="11009" max="11009" width="11.81640625" style="380" customWidth="1"/>
    <col min="11010" max="11010" width="31.54296875" style="380" customWidth="1"/>
    <col min="11011" max="11013" width="5.1796875" style="380" customWidth="1"/>
    <col min="11014" max="11014" width="3.81640625" style="380" customWidth="1"/>
    <col min="11015" max="11015" width="4.1796875" style="380" customWidth="1"/>
    <col min="11016" max="11016" width="5.1796875" style="380" customWidth="1"/>
    <col min="11017" max="11022" width="6.81640625" style="380" customWidth="1"/>
    <col min="11023" max="11023" width="10" style="380" customWidth="1"/>
    <col min="11024" max="11024" width="3.81640625" style="380" customWidth="1"/>
    <col min="11025" max="11025" width="7.81640625" style="380" customWidth="1"/>
    <col min="11026" max="11026" width="30.1796875" style="380" customWidth="1"/>
    <col min="11027" max="11032" width="6.1796875" style="380" customWidth="1"/>
    <col min="11033" max="11038" width="10.81640625" style="380"/>
    <col min="11039" max="11039" width="11" style="380" customWidth="1"/>
    <col min="11040" max="11040" width="3" style="380" customWidth="1"/>
    <col min="11041" max="11041" width="9.453125" style="380" customWidth="1"/>
    <col min="11042" max="11042" width="31.81640625" style="380" customWidth="1"/>
    <col min="11043" max="11048" width="6" style="380" customWidth="1"/>
    <col min="11049" max="11054" width="8.453125" style="380" customWidth="1"/>
    <col min="11055" max="11055" width="11.81640625" style="380" customWidth="1"/>
    <col min="11056" max="11208" width="10.81640625" style="380"/>
    <col min="11209" max="11209" width="15.1796875" style="380" customWidth="1"/>
    <col min="11210" max="11210" width="10.81640625" style="380"/>
    <col min="11211" max="11211" width="11" style="380" customWidth="1"/>
    <col min="11212" max="11212" width="40.54296875" style="380" customWidth="1"/>
    <col min="11213" max="11213" width="9.1796875" style="380" customWidth="1"/>
    <col min="11214" max="11214" width="11.1796875" style="380" customWidth="1"/>
    <col min="11215" max="11216" width="5.1796875" style="380" customWidth="1"/>
    <col min="11217" max="11217" width="6.453125" style="380" customWidth="1"/>
    <col min="11218" max="11218" width="5" style="380" customWidth="1"/>
    <col min="11219" max="11222" width="5.1796875" style="380" customWidth="1"/>
    <col min="11223" max="11223" width="3.81640625" style="380" customWidth="1"/>
    <col min="11224" max="11224" width="4.81640625" style="380" customWidth="1"/>
    <col min="11225" max="11225" width="5.1796875" style="380" customWidth="1"/>
    <col min="11226" max="11231" width="6.81640625" style="380" customWidth="1"/>
    <col min="11232" max="11234" width="6.54296875" style="380" customWidth="1"/>
    <col min="11235" max="11237" width="5.1796875" style="380" customWidth="1"/>
    <col min="11238" max="11238" width="3.81640625" style="380" customWidth="1"/>
    <col min="11239" max="11239" width="4.1796875" style="380" customWidth="1"/>
    <col min="11240" max="11240" width="5.1796875" style="380" customWidth="1"/>
    <col min="11241" max="11247" width="6.81640625" style="380" customWidth="1"/>
    <col min="11248" max="11248" width="7.1796875" style="380" customWidth="1"/>
    <col min="11249" max="11249" width="6.81640625" style="380" customWidth="1"/>
    <col min="11250" max="11250" width="32.453125" style="380" customWidth="1"/>
    <col min="11251" max="11253" width="5.1796875" style="380" customWidth="1"/>
    <col min="11254" max="11254" width="3.81640625" style="380" customWidth="1"/>
    <col min="11255" max="11255" width="4.1796875" style="380" customWidth="1"/>
    <col min="11256" max="11256" width="5.1796875" style="380" customWidth="1"/>
    <col min="11257" max="11262" width="6.81640625" style="380" customWidth="1"/>
    <col min="11263" max="11263" width="10.453125" style="380" customWidth="1"/>
    <col min="11264" max="11264" width="2.54296875" style="380" customWidth="1"/>
    <col min="11265" max="11265" width="11.81640625" style="380" customWidth="1"/>
    <col min="11266" max="11266" width="31.54296875" style="380" customWidth="1"/>
    <col min="11267" max="11269" width="5.1796875" style="380" customWidth="1"/>
    <col min="11270" max="11270" width="3.81640625" style="380" customWidth="1"/>
    <col min="11271" max="11271" width="4.1796875" style="380" customWidth="1"/>
    <col min="11272" max="11272" width="5.1796875" style="380" customWidth="1"/>
    <col min="11273" max="11278" width="6.81640625" style="380" customWidth="1"/>
    <col min="11279" max="11279" width="10" style="380" customWidth="1"/>
    <col min="11280" max="11280" width="3.81640625" style="380" customWidth="1"/>
    <col min="11281" max="11281" width="7.81640625" style="380" customWidth="1"/>
    <col min="11282" max="11282" width="30.1796875" style="380" customWidth="1"/>
    <col min="11283" max="11288" width="6.1796875" style="380" customWidth="1"/>
    <col min="11289" max="11294" width="10.81640625" style="380"/>
    <col min="11295" max="11295" width="11" style="380" customWidth="1"/>
    <col min="11296" max="11296" width="3" style="380" customWidth="1"/>
    <col min="11297" max="11297" width="9.453125" style="380" customWidth="1"/>
    <col min="11298" max="11298" width="31.81640625" style="380" customWidth="1"/>
    <col min="11299" max="11304" width="6" style="380" customWidth="1"/>
    <col min="11305" max="11310" width="8.453125" style="380" customWidth="1"/>
    <col min="11311" max="11311" width="11.81640625" style="380" customWidth="1"/>
    <col min="11312" max="11464" width="10.81640625" style="380"/>
    <col min="11465" max="11465" width="15.1796875" style="380" customWidth="1"/>
    <col min="11466" max="11466" width="10.81640625" style="380"/>
    <col min="11467" max="11467" width="11" style="380" customWidth="1"/>
    <col min="11468" max="11468" width="40.54296875" style="380" customWidth="1"/>
    <col min="11469" max="11469" width="9.1796875" style="380" customWidth="1"/>
    <col min="11470" max="11470" width="11.1796875" style="380" customWidth="1"/>
    <col min="11471" max="11472" width="5.1796875" style="380" customWidth="1"/>
    <col min="11473" max="11473" width="6.453125" style="380" customWidth="1"/>
    <col min="11474" max="11474" width="5" style="380" customWidth="1"/>
    <col min="11475" max="11478" width="5.1796875" style="380" customWidth="1"/>
    <col min="11479" max="11479" width="3.81640625" style="380" customWidth="1"/>
    <col min="11480" max="11480" width="4.81640625" style="380" customWidth="1"/>
    <col min="11481" max="11481" width="5.1796875" style="380" customWidth="1"/>
    <col min="11482" max="11487" width="6.81640625" style="380" customWidth="1"/>
    <col min="11488" max="11490" width="6.54296875" style="380" customWidth="1"/>
    <col min="11491" max="11493" width="5.1796875" style="380" customWidth="1"/>
    <col min="11494" max="11494" width="3.81640625" style="380" customWidth="1"/>
    <col min="11495" max="11495" width="4.1796875" style="380" customWidth="1"/>
    <col min="11496" max="11496" width="5.1796875" style="380" customWidth="1"/>
    <col min="11497" max="11503" width="6.81640625" style="380" customWidth="1"/>
    <col min="11504" max="11504" width="7.1796875" style="380" customWidth="1"/>
    <col min="11505" max="11505" width="6.81640625" style="380" customWidth="1"/>
    <col min="11506" max="11506" width="32.453125" style="380" customWidth="1"/>
    <col min="11507" max="11509" width="5.1796875" style="380" customWidth="1"/>
    <col min="11510" max="11510" width="3.81640625" style="380" customWidth="1"/>
    <col min="11511" max="11511" width="4.1796875" style="380" customWidth="1"/>
    <col min="11512" max="11512" width="5.1796875" style="380" customWidth="1"/>
    <col min="11513" max="11518" width="6.81640625" style="380" customWidth="1"/>
    <col min="11519" max="11519" width="10.453125" style="380" customWidth="1"/>
    <col min="11520" max="11520" width="2.54296875" style="380" customWidth="1"/>
    <col min="11521" max="11521" width="11.81640625" style="380" customWidth="1"/>
    <col min="11522" max="11522" width="31.54296875" style="380" customWidth="1"/>
    <col min="11523" max="11525" width="5.1796875" style="380" customWidth="1"/>
    <col min="11526" max="11526" width="3.81640625" style="380" customWidth="1"/>
    <col min="11527" max="11527" width="4.1796875" style="380" customWidth="1"/>
    <col min="11528" max="11528" width="5.1796875" style="380" customWidth="1"/>
    <col min="11529" max="11534" width="6.81640625" style="380" customWidth="1"/>
    <col min="11535" max="11535" width="10" style="380" customWidth="1"/>
    <col min="11536" max="11536" width="3.81640625" style="380" customWidth="1"/>
    <col min="11537" max="11537" width="7.81640625" style="380" customWidth="1"/>
    <col min="11538" max="11538" width="30.1796875" style="380" customWidth="1"/>
    <col min="11539" max="11544" width="6.1796875" style="380" customWidth="1"/>
    <col min="11545" max="11550" width="10.81640625" style="380"/>
    <col min="11551" max="11551" width="11" style="380" customWidth="1"/>
    <col min="11552" max="11552" width="3" style="380" customWidth="1"/>
    <col min="11553" max="11553" width="9.453125" style="380" customWidth="1"/>
    <col min="11554" max="11554" width="31.81640625" style="380" customWidth="1"/>
    <col min="11555" max="11560" width="6" style="380" customWidth="1"/>
    <col min="11561" max="11566" width="8.453125" style="380" customWidth="1"/>
    <col min="11567" max="11567" width="11.81640625" style="380" customWidth="1"/>
    <col min="11568" max="11720" width="10.81640625" style="380"/>
    <col min="11721" max="11721" width="15.1796875" style="380" customWidth="1"/>
    <col min="11722" max="11722" width="10.81640625" style="380"/>
    <col min="11723" max="11723" width="11" style="380" customWidth="1"/>
    <col min="11724" max="11724" width="40.54296875" style="380" customWidth="1"/>
    <col min="11725" max="11725" width="9.1796875" style="380" customWidth="1"/>
    <col min="11726" max="11726" width="11.1796875" style="380" customWidth="1"/>
    <col min="11727" max="11728" width="5.1796875" style="380" customWidth="1"/>
    <col min="11729" max="11729" width="6.453125" style="380" customWidth="1"/>
    <col min="11730" max="11730" width="5" style="380" customWidth="1"/>
    <col min="11731" max="11734" width="5.1796875" style="380" customWidth="1"/>
    <col min="11735" max="11735" width="3.81640625" style="380" customWidth="1"/>
    <col min="11736" max="11736" width="4.81640625" style="380" customWidth="1"/>
    <col min="11737" max="11737" width="5.1796875" style="380" customWidth="1"/>
    <col min="11738" max="11743" width="6.81640625" style="380" customWidth="1"/>
    <col min="11744" max="11746" width="6.54296875" style="380" customWidth="1"/>
    <col min="11747" max="11749" width="5.1796875" style="380" customWidth="1"/>
    <col min="11750" max="11750" width="3.81640625" style="380" customWidth="1"/>
    <col min="11751" max="11751" width="4.1796875" style="380" customWidth="1"/>
    <col min="11752" max="11752" width="5.1796875" style="380" customWidth="1"/>
    <col min="11753" max="11759" width="6.81640625" style="380" customWidth="1"/>
    <col min="11760" max="11760" width="7.1796875" style="380" customWidth="1"/>
    <col min="11761" max="11761" width="6.81640625" style="380" customWidth="1"/>
    <col min="11762" max="11762" width="32.453125" style="380" customWidth="1"/>
    <col min="11763" max="11765" width="5.1796875" style="380" customWidth="1"/>
    <col min="11766" max="11766" width="3.81640625" style="380" customWidth="1"/>
    <col min="11767" max="11767" width="4.1796875" style="380" customWidth="1"/>
    <col min="11768" max="11768" width="5.1796875" style="380" customWidth="1"/>
    <col min="11769" max="11774" width="6.81640625" style="380" customWidth="1"/>
    <col min="11775" max="11775" width="10.453125" style="380" customWidth="1"/>
    <col min="11776" max="11776" width="2.54296875" style="380" customWidth="1"/>
    <col min="11777" max="11777" width="11.81640625" style="380" customWidth="1"/>
    <col min="11778" max="11778" width="31.54296875" style="380" customWidth="1"/>
    <col min="11779" max="11781" width="5.1796875" style="380" customWidth="1"/>
    <col min="11782" max="11782" width="3.81640625" style="380" customWidth="1"/>
    <col min="11783" max="11783" width="4.1796875" style="380" customWidth="1"/>
    <col min="11784" max="11784" width="5.1796875" style="380" customWidth="1"/>
    <col min="11785" max="11790" width="6.81640625" style="380" customWidth="1"/>
    <col min="11791" max="11791" width="10" style="380" customWidth="1"/>
    <col min="11792" max="11792" width="3.81640625" style="380" customWidth="1"/>
    <col min="11793" max="11793" width="7.81640625" style="380" customWidth="1"/>
    <col min="11794" max="11794" width="30.1796875" style="380" customWidth="1"/>
    <col min="11795" max="11800" width="6.1796875" style="380" customWidth="1"/>
    <col min="11801" max="11806" width="10.81640625" style="380"/>
    <col min="11807" max="11807" width="11" style="380" customWidth="1"/>
    <col min="11808" max="11808" width="3" style="380" customWidth="1"/>
    <col min="11809" max="11809" width="9.453125" style="380" customWidth="1"/>
    <col min="11810" max="11810" width="31.81640625" style="380" customWidth="1"/>
    <col min="11811" max="11816" width="6" style="380" customWidth="1"/>
    <col min="11817" max="11822" width="8.453125" style="380" customWidth="1"/>
    <col min="11823" max="11823" width="11.81640625" style="380" customWidth="1"/>
    <col min="11824" max="11976" width="10.81640625" style="380"/>
    <col min="11977" max="11977" width="15.1796875" style="380" customWidth="1"/>
    <col min="11978" max="11978" width="10.81640625" style="380"/>
    <col min="11979" max="11979" width="11" style="380" customWidth="1"/>
    <col min="11980" max="11980" width="40.54296875" style="380" customWidth="1"/>
    <col min="11981" max="11981" width="9.1796875" style="380" customWidth="1"/>
    <col min="11982" max="11982" width="11.1796875" style="380" customWidth="1"/>
    <col min="11983" max="11984" width="5.1796875" style="380" customWidth="1"/>
    <col min="11985" max="11985" width="6.453125" style="380" customWidth="1"/>
    <col min="11986" max="11986" width="5" style="380" customWidth="1"/>
    <col min="11987" max="11990" width="5.1796875" style="380" customWidth="1"/>
    <col min="11991" max="11991" width="3.81640625" style="380" customWidth="1"/>
    <col min="11992" max="11992" width="4.81640625" style="380" customWidth="1"/>
    <col min="11993" max="11993" width="5.1796875" style="380" customWidth="1"/>
    <col min="11994" max="11999" width="6.81640625" style="380" customWidth="1"/>
    <col min="12000" max="12002" width="6.54296875" style="380" customWidth="1"/>
    <col min="12003" max="12005" width="5.1796875" style="380" customWidth="1"/>
    <col min="12006" max="12006" width="3.81640625" style="380" customWidth="1"/>
    <col min="12007" max="12007" width="4.1796875" style="380" customWidth="1"/>
    <col min="12008" max="12008" width="5.1796875" style="380" customWidth="1"/>
    <col min="12009" max="12015" width="6.81640625" style="380" customWidth="1"/>
    <col min="12016" max="12016" width="7.1796875" style="380" customWidth="1"/>
    <col min="12017" max="12017" width="6.81640625" style="380" customWidth="1"/>
    <col min="12018" max="12018" width="32.453125" style="380" customWidth="1"/>
    <col min="12019" max="12021" width="5.1796875" style="380" customWidth="1"/>
    <col min="12022" max="12022" width="3.81640625" style="380" customWidth="1"/>
    <col min="12023" max="12023" width="4.1796875" style="380" customWidth="1"/>
    <col min="12024" max="12024" width="5.1796875" style="380" customWidth="1"/>
    <col min="12025" max="12030" width="6.81640625" style="380" customWidth="1"/>
    <col min="12031" max="12031" width="10.453125" style="380" customWidth="1"/>
    <col min="12032" max="12032" width="2.54296875" style="380" customWidth="1"/>
    <col min="12033" max="12033" width="11.81640625" style="380" customWidth="1"/>
    <col min="12034" max="12034" width="31.54296875" style="380" customWidth="1"/>
    <col min="12035" max="12037" width="5.1796875" style="380" customWidth="1"/>
    <col min="12038" max="12038" width="3.81640625" style="380" customWidth="1"/>
    <col min="12039" max="12039" width="4.1796875" style="380" customWidth="1"/>
    <col min="12040" max="12040" width="5.1796875" style="380" customWidth="1"/>
    <col min="12041" max="12046" width="6.81640625" style="380" customWidth="1"/>
    <col min="12047" max="12047" width="10" style="380" customWidth="1"/>
    <col min="12048" max="12048" width="3.81640625" style="380" customWidth="1"/>
    <col min="12049" max="12049" width="7.81640625" style="380" customWidth="1"/>
    <col min="12050" max="12050" width="30.1796875" style="380" customWidth="1"/>
    <col min="12051" max="12056" width="6.1796875" style="380" customWidth="1"/>
    <col min="12057" max="12062" width="10.81640625" style="380"/>
    <col min="12063" max="12063" width="11" style="380" customWidth="1"/>
    <col min="12064" max="12064" width="3" style="380" customWidth="1"/>
    <col min="12065" max="12065" width="9.453125" style="380" customWidth="1"/>
    <col min="12066" max="12066" width="31.81640625" style="380" customWidth="1"/>
    <col min="12067" max="12072" width="6" style="380" customWidth="1"/>
    <col min="12073" max="12078" width="8.453125" style="380" customWidth="1"/>
    <col min="12079" max="12079" width="11.81640625" style="380" customWidth="1"/>
    <col min="12080" max="12232" width="10.81640625" style="380"/>
    <col min="12233" max="12233" width="15.1796875" style="380" customWidth="1"/>
    <col min="12234" max="12234" width="10.81640625" style="380"/>
    <col min="12235" max="12235" width="11" style="380" customWidth="1"/>
    <col min="12236" max="12236" width="40.54296875" style="380" customWidth="1"/>
    <col min="12237" max="12237" width="9.1796875" style="380" customWidth="1"/>
    <col min="12238" max="12238" width="11.1796875" style="380" customWidth="1"/>
    <col min="12239" max="12240" width="5.1796875" style="380" customWidth="1"/>
    <col min="12241" max="12241" width="6.453125" style="380" customWidth="1"/>
    <col min="12242" max="12242" width="5" style="380" customWidth="1"/>
    <col min="12243" max="12246" width="5.1796875" style="380" customWidth="1"/>
    <col min="12247" max="12247" width="3.81640625" style="380" customWidth="1"/>
    <col min="12248" max="12248" width="4.81640625" style="380" customWidth="1"/>
    <col min="12249" max="12249" width="5.1796875" style="380" customWidth="1"/>
    <col min="12250" max="12255" width="6.81640625" style="380" customWidth="1"/>
    <col min="12256" max="12258" width="6.54296875" style="380" customWidth="1"/>
    <col min="12259" max="12261" width="5.1796875" style="380" customWidth="1"/>
    <col min="12262" max="12262" width="3.81640625" style="380" customWidth="1"/>
    <col min="12263" max="12263" width="4.1796875" style="380" customWidth="1"/>
    <col min="12264" max="12264" width="5.1796875" style="380" customWidth="1"/>
    <col min="12265" max="12271" width="6.81640625" style="380" customWidth="1"/>
    <col min="12272" max="12272" width="7.1796875" style="380" customWidth="1"/>
    <col min="12273" max="12273" width="6.81640625" style="380" customWidth="1"/>
    <col min="12274" max="12274" width="32.453125" style="380" customWidth="1"/>
    <col min="12275" max="12277" width="5.1796875" style="380" customWidth="1"/>
    <col min="12278" max="12278" width="3.81640625" style="380" customWidth="1"/>
    <col min="12279" max="12279" width="4.1796875" style="380" customWidth="1"/>
    <col min="12280" max="12280" width="5.1796875" style="380" customWidth="1"/>
    <col min="12281" max="12286" width="6.81640625" style="380" customWidth="1"/>
    <col min="12287" max="12287" width="10.453125" style="380" customWidth="1"/>
    <col min="12288" max="12288" width="2.54296875" style="380" customWidth="1"/>
    <col min="12289" max="12289" width="11.81640625" style="380" customWidth="1"/>
    <col min="12290" max="12290" width="31.54296875" style="380" customWidth="1"/>
    <col min="12291" max="12293" width="5.1796875" style="380" customWidth="1"/>
    <col min="12294" max="12294" width="3.81640625" style="380" customWidth="1"/>
    <col min="12295" max="12295" width="4.1796875" style="380" customWidth="1"/>
    <col min="12296" max="12296" width="5.1796875" style="380" customWidth="1"/>
    <col min="12297" max="12302" width="6.81640625" style="380" customWidth="1"/>
    <col min="12303" max="12303" width="10" style="380" customWidth="1"/>
    <col min="12304" max="12304" width="3.81640625" style="380" customWidth="1"/>
    <col min="12305" max="12305" width="7.81640625" style="380" customWidth="1"/>
    <col min="12306" max="12306" width="30.1796875" style="380" customWidth="1"/>
    <col min="12307" max="12312" width="6.1796875" style="380" customWidth="1"/>
    <col min="12313" max="12318" width="10.81640625" style="380"/>
    <col min="12319" max="12319" width="11" style="380" customWidth="1"/>
    <col min="12320" max="12320" width="3" style="380" customWidth="1"/>
    <col min="12321" max="12321" width="9.453125" style="380" customWidth="1"/>
    <col min="12322" max="12322" width="31.81640625" style="380" customWidth="1"/>
    <col min="12323" max="12328" width="6" style="380" customWidth="1"/>
    <col min="12329" max="12334" width="8.453125" style="380" customWidth="1"/>
    <col min="12335" max="12335" width="11.81640625" style="380" customWidth="1"/>
    <col min="12336" max="12488" width="10.81640625" style="380"/>
    <col min="12489" max="12489" width="15.1796875" style="380" customWidth="1"/>
    <col min="12490" max="12490" width="10.81640625" style="380"/>
    <col min="12491" max="12491" width="11" style="380" customWidth="1"/>
    <col min="12492" max="12492" width="40.54296875" style="380" customWidth="1"/>
    <col min="12493" max="12493" width="9.1796875" style="380" customWidth="1"/>
    <col min="12494" max="12494" width="11.1796875" style="380" customWidth="1"/>
    <col min="12495" max="12496" width="5.1796875" style="380" customWidth="1"/>
    <col min="12497" max="12497" width="6.453125" style="380" customWidth="1"/>
    <col min="12498" max="12498" width="5" style="380" customWidth="1"/>
    <col min="12499" max="12502" width="5.1796875" style="380" customWidth="1"/>
    <col min="12503" max="12503" width="3.81640625" style="380" customWidth="1"/>
    <col min="12504" max="12504" width="4.81640625" style="380" customWidth="1"/>
    <col min="12505" max="12505" width="5.1796875" style="380" customWidth="1"/>
    <col min="12506" max="12511" width="6.81640625" style="380" customWidth="1"/>
    <col min="12512" max="12514" width="6.54296875" style="380" customWidth="1"/>
    <col min="12515" max="12517" width="5.1796875" style="380" customWidth="1"/>
    <col min="12518" max="12518" width="3.81640625" style="380" customWidth="1"/>
    <col min="12519" max="12519" width="4.1796875" style="380" customWidth="1"/>
    <col min="12520" max="12520" width="5.1796875" style="380" customWidth="1"/>
    <col min="12521" max="12527" width="6.81640625" style="380" customWidth="1"/>
    <col min="12528" max="12528" width="7.1796875" style="380" customWidth="1"/>
    <col min="12529" max="12529" width="6.81640625" style="380" customWidth="1"/>
    <col min="12530" max="12530" width="32.453125" style="380" customWidth="1"/>
    <col min="12531" max="12533" width="5.1796875" style="380" customWidth="1"/>
    <col min="12534" max="12534" width="3.81640625" style="380" customWidth="1"/>
    <col min="12535" max="12535" width="4.1796875" style="380" customWidth="1"/>
    <col min="12536" max="12536" width="5.1796875" style="380" customWidth="1"/>
    <col min="12537" max="12542" width="6.81640625" style="380" customWidth="1"/>
    <col min="12543" max="12543" width="10.453125" style="380" customWidth="1"/>
    <col min="12544" max="12544" width="2.54296875" style="380" customWidth="1"/>
    <col min="12545" max="12545" width="11.81640625" style="380" customWidth="1"/>
    <col min="12546" max="12546" width="31.54296875" style="380" customWidth="1"/>
    <col min="12547" max="12549" width="5.1796875" style="380" customWidth="1"/>
    <col min="12550" max="12550" width="3.81640625" style="380" customWidth="1"/>
    <col min="12551" max="12551" width="4.1796875" style="380" customWidth="1"/>
    <col min="12552" max="12552" width="5.1796875" style="380" customWidth="1"/>
    <col min="12553" max="12558" width="6.81640625" style="380" customWidth="1"/>
    <col min="12559" max="12559" width="10" style="380" customWidth="1"/>
    <col min="12560" max="12560" width="3.81640625" style="380" customWidth="1"/>
    <col min="12561" max="12561" width="7.81640625" style="380" customWidth="1"/>
    <col min="12562" max="12562" width="30.1796875" style="380" customWidth="1"/>
    <col min="12563" max="12568" width="6.1796875" style="380" customWidth="1"/>
    <col min="12569" max="12574" width="10.81640625" style="380"/>
    <col min="12575" max="12575" width="11" style="380" customWidth="1"/>
    <col min="12576" max="12576" width="3" style="380" customWidth="1"/>
    <col min="12577" max="12577" width="9.453125" style="380" customWidth="1"/>
    <col min="12578" max="12578" width="31.81640625" style="380" customWidth="1"/>
    <col min="12579" max="12584" width="6" style="380" customWidth="1"/>
    <col min="12585" max="12590" width="8.453125" style="380" customWidth="1"/>
    <col min="12591" max="12591" width="11.81640625" style="380" customWidth="1"/>
    <col min="12592" max="12744" width="10.81640625" style="380"/>
    <col min="12745" max="12745" width="15.1796875" style="380" customWidth="1"/>
    <col min="12746" max="12746" width="10.81640625" style="380"/>
    <col min="12747" max="12747" width="11" style="380" customWidth="1"/>
    <col min="12748" max="12748" width="40.54296875" style="380" customWidth="1"/>
    <col min="12749" max="12749" width="9.1796875" style="380" customWidth="1"/>
    <col min="12750" max="12750" width="11.1796875" style="380" customWidth="1"/>
    <col min="12751" max="12752" width="5.1796875" style="380" customWidth="1"/>
    <col min="12753" max="12753" width="6.453125" style="380" customWidth="1"/>
    <col min="12754" max="12754" width="5" style="380" customWidth="1"/>
    <col min="12755" max="12758" width="5.1796875" style="380" customWidth="1"/>
    <col min="12759" max="12759" width="3.81640625" style="380" customWidth="1"/>
    <col min="12760" max="12760" width="4.81640625" style="380" customWidth="1"/>
    <col min="12761" max="12761" width="5.1796875" style="380" customWidth="1"/>
    <col min="12762" max="12767" width="6.81640625" style="380" customWidth="1"/>
    <col min="12768" max="12770" width="6.54296875" style="380" customWidth="1"/>
    <col min="12771" max="12773" width="5.1796875" style="380" customWidth="1"/>
    <col min="12774" max="12774" width="3.81640625" style="380" customWidth="1"/>
    <col min="12775" max="12775" width="4.1796875" style="380" customWidth="1"/>
    <col min="12776" max="12776" width="5.1796875" style="380" customWidth="1"/>
    <col min="12777" max="12783" width="6.81640625" style="380" customWidth="1"/>
    <col min="12784" max="12784" width="7.1796875" style="380" customWidth="1"/>
    <col min="12785" max="12785" width="6.81640625" style="380" customWidth="1"/>
    <col min="12786" max="12786" width="32.453125" style="380" customWidth="1"/>
    <col min="12787" max="12789" width="5.1796875" style="380" customWidth="1"/>
    <col min="12790" max="12790" width="3.81640625" style="380" customWidth="1"/>
    <col min="12791" max="12791" width="4.1796875" style="380" customWidth="1"/>
    <col min="12792" max="12792" width="5.1796875" style="380" customWidth="1"/>
    <col min="12793" max="12798" width="6.81640625" style="380" customWidth="1"/>
    <col min="12799" max="12799" width="10.453125" style="380" customWidth="1"/>
    <col min="12800" max="12800" width="2.54296875" style="380" customWidth="1"/>
    <col min="12801" max="12801" width="11.81640625" style="380" customWidth="1"/>
    <col min="12802" max="12802" width="31.54296875" style="380" customWidth="1"/>
    <col min="12803" max="12805" width="5.1796875" style="380" customWidth="1"/>
    <col min="12806" max="12806" width="3.81640625" style="380" customWidth="1"/>
    <col min="12807" max="12807" width="4.1796875" style="380" customWidth="1"/>
    <col min="12808" max="12808" width="5.1796875" style="380" customWidth="1"/>
    <col min="12809" max="12814" width="6.81640625" style="380" customWidth="1"/>
    <col min="12815" max="12815" width="10" style="380" customWidth="1"/>
    <col min="12816" max="12816" width="3.81640625" style="380" customWidth="1"/>
    <col min="12817" max="12817" width="7.81640625" style="380" customWidth="1"/>
    <col min="12818" max="12818" width="30.1796875" style="380" customWidth="1"/>
    <col min="12819" max="12824" width="6.1796875" style="380" customWidth="1"/>
    <col min="12825" max="12830" width="10.81640625" style="380"/>
    <col min="12831" max="12831" width="11" style="380" customWidth="1"/>
    <col min="12832" max="12832" width="3" style="380" customWidth="1"/>
    <col min="12833" max="12833" width="9.453125" style="380" customWidth="1"/>
    <col min="12834" max="12834" width="31.81640625" style="380" customWidth="1"/>
    <col min="12835" max="12840" width="6" style="380" customWidth="1"/>
    <col min="12841" max="12846" width="8.453125" style="380" customWidth="1"/>
    <col min="12847" max="12847" width="11.81640625" style="380" customWidth="1"/>
    <col min="12848" max="13000" width="10.81640625" style="380"/>
    <col min="13001" max="13001" width="15.1796875" style="380" customWidth="1"/>
    <col min="13002" max="13002" width="10.81640625" style="380"/>
    <col min="13003" max="13003" width="11" style="380" customWidth="1"/>
    <col min="13004" max="13004" width="40.54296875" style="380" customWidth="1"/>
    <col min="13005" max="13005" width="9.1796875" style="380" customWidth="1"/>
    <col min="13006" max="13006" width="11.1796875" style="380" customWidth="1"/>
    <col min="13007" max="13008" width="5.1796875" style="380" customWidth="1"/>
    <col min="13009" max="13009" width="6.453125" style="380" customWidth="1"/>
    <col min="13010" max="13010" width="5" style="380" customWidth="1"/>
    <col min="13011" max="13014" width="5.1796875" style="380" customWidth="1"/>
    <col min="13015" max="13015" width="3.81640625" style="380" customWidth="1"/>
    <col min="13016" max="13016" width="4.81640625" style="380" customWidth="1"/>
    <col min="13017" max="13017" width="5.1796875" style="380" customWidth="1"/>
    <col min="13018" max="13023" width="6.81640625" style="380" customWidth="1"/>
    <col min="13024" max="13026" width="6.54296875" style="380" customWidth="1"/>
    <col min="13027" max="13029" width="5.1796875" style="380" customWidth="1"/>
    <col min="13030" max="13030" width="3.81640625" style="380" customWidth="1"/>
    <col min="13031" max="13031" width="4.1796875" style="380" customWidth="1"/>
    <col min="13032" max="13032" width="5.1796875" style="380" customWidth="1"/>
    <col min="13033" max="13039" width="6.81640625" style="380" customWidth="1"/>
    <col min="13040" max="13040" width="7.1796875" style="380" customWidth="1"/>
    <col min="13041" max="13041" width="6.81640625" style="380" customWidth="1"/>
    <col min="13042" max="13042" width="32.453125" style="380" customWidth="1"/>
    <col min="13043" max="13045" width="5.1796875" style="380" customWidth="1"/>
    <col min="13046" max="13046" width="3.81640625" style="380" customWidth="1"/>
    <col min="13047" max="13047" width="4.1796875" style="380" customWidth="1"/>
    <col min="13048" max="13048" width="5.1796875" style="380" customWidth="1"/>
    <col min="13049" max="13054" width="6.81640625" style="380" customWidth="1"/>
    <col min="13055" max="13055" width="10.453125" style="380" customWidth="1"/>
    <col min="13056" max="13056" width="2.54296875" style="380" customWidth="1"/>
    <col min="13057" max="13057" width="11.81640625" style="380" customWidth="1"/>
    <col min="13058" max="13058" width="31.54296875" style="380" customWidth="1"/>
    <col min="13059" max="13061" width="5.1796875" style="380" customWidth="1"/>
    <col min="13062" max="13062" width="3.81640625" style="380" customWidth="1"/>
    <col min="13063" max="13063" width="4.1796875" style="380" customWidth="1"/>
    <col min="13064" max="13064" width="5.1796875" style="380" customWidth="1"/>
    <col min="13065" max="13070" width="6.81640625" style="380" customWidth="1"/>
    <col min="13071" max="13071" width="10" style="380" customWidth="1"/>
    <col min="13072" max="13072" width="3.81640625" style="380" customWidth="1"/>
    <col min="13073" max="13073" width="7.81640625" style="380" customWidth="1"/>
    <col min="13074" max="13074" width="30.1796875" style="380" customWidth="1"/>
    <col min="13075" max="13080" width="6.1796875" style="380" customWidth="1"/>
    <col min="13081" max="13086" width="10.81640625" style="380"/>
    <col min="13087" max="13087" width="11" style="380" customWidth="1"/>
    <col min="13088" max="13088" width="3" style="380" customWidth="1"/>
    <col min="13089" max="13089" width="9.453125" style="380" customWidth="1"/>
    <col min="13090" max="13090" width="31.81640625" style="380" customWidth="1"/>
    <col min="13091" max="13096" width="6" style="380" customWidth="1"/>
    <col min="13097" max="13102" width="8.453125" style="380" customWidth="1"/>
    <col min="13103" max="13103" width="11.81640625" style="380" customWidth="1"/>
    <col min="13104" max="13256" width="10.81640625" style="380"/>
    <col min="13257" max="13257" width="15.1796875" style="380" customWidth="1"/>
    <col min="13258" max="13258" width="10.81640625" style="380"/>
    <col min="13259" max="13259" width="11" style="380" customWidth="1"/>
    <col min="13260" max="13260" width="40.54296875" style="380" customWidth="1"/>
    <col min="13261" max="13261" width="9.1796875" style="380" customWidth="1"/>
    <col min="13262" max="13262" width="11.1796875" style="380" customWidth="1"/>
    <col min="13263" max="13264" width="5.1796875" style="380" customWidth="1"/>
    <col min="13265" max="13265" width="6.453125" style="380" customWidth="1"/>
    <col min="13266" max="13266" width="5" style="380" customWidth="1"/>
    <col min="13267" max="13270" width="5.1796875" style="380" customWidth="1"/>
    <col min="13271" max="13271" width="3.81640625" style="380" customWidth="1"/>
    <col min="13272" max="13272" width="4.81640625" style="380" customWidth="1"/>
    <col min="13273" max="13273" width="5.1796875" style="380" customWidth="1"/>
    <col min="13274" max="13279" width="6.81640625" style="380" customWidth="1"/>
    <col min="13280" max="13282" width="6.54296875" style="380" customWidth="1"/>
    <col min="13283" max="13285" width="5.1796875" style="380" customWidth="1"/>
    <col min="13286" max="13286" width="3.81640625" style="380" customWidth="1"/>
    <col min="13287" max="13287" width="4.1796875" style="380" customWidth="1"/>
    <col min="13288" max="13288" width="5.1796875" style="380" customWidth="1"/>
    <col min="13289" max="13295" width="6.81640625" style="380" customWidth="1"/>
    <col min="13296" max="13296" width="7.1796875" style="380" customWidth="1"/>
    <col min="13297" max="13297" width="6.81640625" style="380" customWidth="1"/>
    <col min="13298" max="13298" width="32.453125" style="380" customWidth="1"/>
    <col min="13299" max="13301" width="5.1796875" style="380" customWidth="1"/>
    <col min="13302" max="13302" width="3.81640625" style="380" customWidth="1"/>
    <col min="13303" max="13303" width="4.1796875" style="380" customWidth="1"/>
    <col min="13304" max="13304" width="5.1796875" style="380" customWidth="1"/>
    <col min="13305" max="13310" width="6.81640625" style="380" customWidth="1"/>
    <col min="13311" max="13311" width="10.453125" style="380" customWidth="1"/>
    <col min="13312" max="13312" width="2.54296875" style="380" customWidth="1"/>
    <col min="13313" max="13313" width="11.81640625" style="380" customWidth="1"/>
    <col min="13314" max="13314" width="31.54296875" style="380" customWidth="1"/>
    <col min="13315" max="13317" width="5.1796875" style="380" customWidth="1"/>
    <col min="13318" max="13318" width="3.81640625" style="380" customWidth="1"/>
    <col min="13319" max="13319" width="4.1796875" style="380" customWidth="1"/>
    <col min="13320" max="13320" width="5.1796875" style="380" customWidth="1"/>
    <col min="13321" max="13326" width="6.81640625" style="380" customWidth="1"/>
    <col min="13327" max="13327" width="10" style="380" customWidth="1"/>
    <col min="13328" max="13328" width="3.81640625" style="380" customWidth="1"/>
    <col min="13329" max="13329" width="7.81640625" style="380" customWidth="1"/>
    <col min="13330" max="13330" width="30.1796875" style="380" customWidth="1"/>
    <col min="13331" max="13336" width="6.1796875" style="380" customWidth="1"/>
    <col min="13337" max="13342" width="10.81640625" style="380"/>
    <col min="13343" max="13343" width="11" style="380" customWidth="1"/>
    <col min="13344" max="13344" width="3" style="380" customWidth="1"/>
    <col min="13345" max="13345" width="9.453125" style="380" customWidth="1"/>
    <col min="13346" max="13346" width="31.81640625" style="380" customWidth="1"/>
    <col min="13347" max="13352" width="6" style="380" customWidth="1"/>
    <col min="13353" max="13358" width="8.453125" style="380" customWidth="1"/>
    <col min="13359" max="13359" width="11.81640625" style="380" customWidth="1"/>
    <col min="13360" max="13512" width="10.81640625" style="380"/>
    <col min="13513" max="13513" width="15.1796875" style="380" customWidth="1"/>
    <col min="13514" max="13514" width="10.81640625" style="380"/>
    <col min="13515" max="13515" width="11" style="380" customWidth="1"/>
    <col min="13516" max="13516" width="40.54296875" style="380" customWidth="1"/>
    <col min="13517" max="13517" width="9.1796875" style="380" customWidth="1"/>
    <col min="13518" max="13518" width="11.1796875" style="380" customWidth="1"/>
    <col min="13519" max="13520" width="5.1796875" style="380" customWidth="1"/>
    <col min="13521" max="13521" width="6.453125" style="380" customWidth="1"/>
    <col min="13522" max="13522" width="5" style="380" customWidth="1"/>
    <col min="13523" max="13526" width="5.1796875" style="380" customWidth="1"/>
    <col min="13527" max="13527" width="3.81640625" style="380" customWidth="1"/>
    <col min="13528" max="13528" width="4.81640625" style="380" customWidth="1"/>
    <col min="13529" max="13529" width="5.1796875" style="380" customWidth="1"/>
    <col min="13530" max="13535" width="6.81640625" style="380" customWidth="1"/>
    <col min="13536" max="13538" width="6.54296875" style="380" customWidth="1"/>
    <col min="13539" max="13541" width="5.1796875" style="380" customWidth="1"/>
    <col min="13542" max="13542" width="3.81640625" style="380" customWidth="1"/>
    <col min="13543" max="13543" width="4.1796875" style="380" customWidth="1"/>
    <col min="13544" max="13544" width="5.1796875" style="380" customWidth="1"/>
    <col min="13545" max="13551" width="6.81640625" style="380" customWidth="1"/>
    <col min="13552" max="13552" width="7.1796875" style="380" customWidth="1"/>
    <col min="13553" max="13553" width="6.81640625" style="380" customWidth="1"/>
    <col min="13554" max="13554" width="32.453125" style="380" customWidth="1"/>
    <col min="13555" max="13557" width="5.1796875" style="380" customWidth="1"/>
    <col min="13558" max="13558" width="3.81640625" style="380" customWidth="1"/>
    <col min="13559" max="13559" width="4.1796875" style="380" customWidth="1"/>
    <col min="13560" max="13560" width="5.1796875" style="380" customWidth="1"/>
    <col min="13561" max="13566" width="6.81640625" style="380" customWidth="1"/>
    <col min="13567" max="13567" width="10.453125" style="380" customWidth="1"/>
    <col min="13568" max="13568" width="2.54296875" style="380" customWidth="1"/>
    <col min="13569" max="13569" width="11.81640625" style="380" customWidth="1"/>
    <col min="13570" max="13570" width="31.54296875" style="380" customWidth="1"/>
    <col min="13571" max="13573" width="5.1796875" style="380" customWidth="1"/>
    <col min="13574" max="13574" width="3.81640625" style="380" customWidth="1"/>
    <col min="13575" max="13575" width="4.1796875" style="380" customWidth="1"/>
    <col min="13576" max="13576" width="5.1796875" style="380" customWidth="1"/>
    <col min="13577" max="13582" width="6.81640625" style="380" customWidth="1"/>
    <col min="13583" max="13583" width="10" style="380" customWidth="1"/>
    <col min="13584" max="13584" width="3.81640625" style="380" customWidth="1"/>
    <col min="13585" max="13585" width="7.81640625" style="380" customWidth="1"/>
    <col min="13586" max="13586" width="30.1796875" style="380" customWidth="1"/>
    <col min="13587" max="13592" width="6.1796875" style="380" customWidth="1"/>
    <col min="13593" max="13598" width="10.81640625" style="380"/>
    <col min="13599" max="13599" width="11" style="380" customWidth="1"/>
    <col min="13600" max="13600" width="3" style="380" customWidth="1"/>
    <col min="13601" max="13601" width="9.453125" style="380" customWidth="1"/>
    <col min="13602" max="13602" width="31.81640625" style="380" customWidth="1"/>
    <col min="13603" max="13608" width="6" style="380" customWidth="1"/>
    <col min="13609" max="13614" width="8.453125" style="380" customWidth="1"/>
    <col min="13615" max="13615" width="11.81640625" style="380" customWidth="1"/>
    <col min="13616" max="13768" width="10.81640625" style="380"/>
    <col min="13769" max="13769" width="15.1796875" style="380" customWidth="1"/>
    <col min="13770" max="13770" width="10.81640625" style="380"/>
    <col min="13771" max="13771" width="11" style="380" customWidth="1"/>
    <col min="13772" max="13772" width="40.54296875" style="380" customWidth="1"/>
    <col min="13773" max="13773" width="9.1796875" style="380" customWidth="1"/>
    <col min="13774" max="13774" width="11.1796875" style="380" customWidth="1"/>
    <col min="13775" max="13776" width="5.1796875" style="380" customWidth="1"/>
    <col min="13777" max="13777" width="6.453125" style="380" customWidth="1"/>
    <col min="13778" max="13778" width="5" style="380" customWidth="1"/>
    <col min="13779" max="13782" width="5.1796875" style="380" customWidth="1"/>
    <col min="13783" max="13783" width="3.81640625" style="380" customWidth="1"/>
    <col min="13784" max="13784" width="4.81640625" style="380" customWidth="1"/>
    <col min="13785" max="13785" width="5.1796875" style="380" customWidth="1"/>
    <col min="13786" max="13791" width="6.81640625" style="380" customWidth="1"/>
    <col min="13792" max="13794" width="6.54296875" style="380" customWidth="1"/>
    <col min="13795" max="13797" width="5.1796875" style="380" customWidth="1"/>
    <col min="13798" max="13798" width="3.81640625" style="380" customWidth="1"/>
    <col min="13799" max="13799" width="4.1796875" style="380" customWidth="1"/>
    <col min="13800" max="13800" width="5.1796875" style="380" customWidth="1"/>
    <col min="13801" max="13807" width="6.81640625" style="380" customWidth="1"/>
    <col min="13808" max="13808" width="7.1796875" style="380" customWidth="1"/>
    <col min="13809" max="13809" width="6.81640625" style="380" customWidth="1"/>
    <col min="13810" max="13810" width="32.453125" style="380" customWidth="1"/>
    <col min="13811" max="13813" width="5.1796875" style="380" customWidth="1"/>
    <col min="13814" max="13814" width="3.81640625" style="380" customWidth="1"/>
    <col min="13815" max="13815" width="4.1796875" style="380" customWidth="1"/>
    <col min="13816" max="13816" width="5.1796875" style="380" customWidth="1"/>
    <col min="13817" max="13822" width="6.81640625" style="380" customWidth="1"/>
    <col min="13823" max="13823" width="10.453125" style="380" customWidth="1"/>
    <col min="13824" max="13824" width="2.54296875" style="380" customWidth="1"/>
    <col min="13825" max="13825" width="11.81640625" style="380" customWidth="1"/>
    <col min="13826" max="13826" width="31.54296875" style="380" customWidth="1"/>
    <col min="13827" max="13829" width="5.1796875" style="380" customWidth="1"/>
    <col min="13830" max="13830" width="3.81640625" style="380" customWidth="1"/>
    <col min="13831" max="13831" width="4.1796875" style="380" customWidth="1"/>
    <col min="13832" max="13832" width="5.1796875" style="380" customWidth="1"/>
    <col min="13833" max="13838" width="6.81640625" style="380" customWidth="1"/>
    <col min="13839" max="13839" width="10" style="380" customWidth="1"/>
    <col min="13840" max="13840" width="3.81640625" style="380" customWidth="1"/>
    <col min="13841" max="13841" width="7.81640625" style="380" customWidth="1"/>
    <col min="13842" max="13842" width="30.1796875" style="380" customWidth="1"/>
    <col min="13843" max="13848" width="6.1796875" style="380" customWidth="1"/>
    <col min="13849" max="13854" width="10.81640625" style="380"/>
    <col min="13855" max="13855" width="11" style="380" customWidth="1"/>
    <col min="13856" max="13856" width="3" style="380" customWidth="1"/>
    <col min="13857" max="13857" width="9.453125" style="380" customWidth="1"/>
    <col min="13858" max="13858" width="31.81640625" style="380" customWidth="1"/>
    <col min="13859" max="13864" width="6" style="380" customWidth="1"/>
    <col min="13865" max="13870" width="8.453125" style="380" customWidth="1"/>
    <col min="13871" max="13871" width="11.81640625" style="380" customWidth="1"/>
    <col min="13872" max="14024" width="10.81640625" style="380"/>
    <col min="14025" max="14025" width="15.1796875" style="380" customWidth="1"/>
    <col min="14026" max="14026" width="10.81640625" style="380"/>
    <col min="14027" max="14027" width="11" style="380" customWidth="1"/>
    <col min="14028" max="14028" width="40.54296875" style="380" customWidth="1"/>
    <col min="14029" max="14029" width="9.1796875" style="380" customWidth="1"/>
    <col min="14030" max="14030" width="11.1796875" style="380" customWidth="1"/>
    <col min="14031" max="14032" width="5.1796875" style="380" customWidth="1"/>
    <col min="14033" max="14033" width="6.453125" style="380" customWidth="1"/>
    <col min="14034" max="14034" width="5" style="380" customWidth="1"/>
    <col min="14035" max="14038" width="5.1796875" style="380" customWidth="1"/>
    <col min="14039" max="14039" width="3.81640625" style="380" customWidth="1"/>
    <col min="14040" max="14040" width="4.81640625" style="380" customWidth="1"/>
    <col min="14041" max="14041" width="5.1796875" style="380" customWidth="1"/>
    <col min="14042" max="14047" width="6.81640625" style="380" customWidth="1"/>
    <col min="14048" max="14050" width="6.54296875" style="380" customWidth="1"/>
    <col min="14051" max="14053" width="5.1796875" style="380" customWidth="1"/>
    <col min="14054" max="14054" width="3.81640625" style="380" customWidth="1"/>
    <col min="14055" max="14055" width="4.1796875" style="380" customWidth="1"/>
    <col min="14056" max="14056" width="5.1796875" style="380" customWidth="1"/>
    <col min="14057" max="14063" width="6.81640625" style="380" customWidth="1"/>
    <col min="14064" max="14064" width="7.1796875" style="380" customWidth="1"/>
    <col min="14065" max="14065" width="6.81640625" style="380" customWidth="1"/>
    <col min="14066" max="14066" width="32.453125" style="380" customWidth="1"/>
    <col min="14067" max="14069" width="5.1796875" style="380" customWidth="1"/>
    <col min="14070" max="14070" width="3.81640625" style="380" customWidth="1"/>
    <col min="14071" max="14071" width="4.1796875" style="380" customWidth="1"/>
    <col min="14072" max="14072" width="5.1796875" style="380" customWidth="1"/>
    <col min="14073" max="14078" width="6.81640625" style="380" customWidth="1"/>
    <col min="14079" max="14079" width="10.453125" style="380" customWidth="1"/>
    <col min="14080" max="14080" width="2.54296875" style="380" customWidth="1"/>
    <col min="14081" max="14081" width="11.81640625" style="380" customWidth="1"/>
    <col min="14082" max="14082" width="31.54296875" style="380" customWidth="1"/>
    <col min="14083" max="14085" width="5.1796875" style="380" customWidth="1"/>
    <col min="14086" max="14086" width="3.81640625" style="380" customWidth="1"/>
    <col min="14087" max="14087" width="4.1796875" style="380" customWidth="1"/>
    <col min="14088" max="14088" width="5.1796875" style="380" customWidth="1"/>
    <col min="14089" max="14094" width="6.81640625" style="380" customWidth="1"/>
    <col min="14095" max="14095" width="10" style="380" customWidth="1"/>
    <col min="14096" max="14096" width="3.81640625" style="380" customWidth="1"/>
    <col min="14097" max="14097" width="7.81640625" style="380" customWidth="1"/>
    <col min="14098" max="14098" width="30.1796875" style="380" customWidth="1"/>
    <col min="14099" max="14104" width="6.1796875" style="380" customWidth="1"/>
    <col min="14105" max="14110" width="10.81640625" style="380"/>
    <col min="14111" max="14111" width="11" style="380" customWidth="1"/>
    <col min="14112" max="14112" width="3" style="380" customWidth="1"/>
    <col min="14113" max="14113" width="9.453125" style="380" customWidth="1"/>
    <col min="14114" max="14114" width="31.81640625" style="380" customWidth="1"/>
    <col min="14115" max="14120" width="6" style="380" customWidth="1"/>
    <col min="14121" max="14126" width="8.453125" style="380" customWidth="1"/>
    <col min="14127" max="14127" width="11.81640625" style="380" customWidth="1"/>
    <col min="14128" max="14280" width="10.81640625" style="380"/>
    <col min="14281" max="14281" width="15.1796875" style="380" customWidth="1"/>
    <col min="14282" max="14282" width="10.81640625" style="380"/>
    <col min="14283" max="14283" width="11" style="380" customWidth="1"/>
    <col min="14284" max="14284" width="40.54296875" style="380" customWidth="1"/>
    <col min="14285" max="14285" width="9.1796875" style="380" customWidth="1"/>
    <col min="14286" max="14286" width="11.1796875" style="380" customWidth="1"/>
    <col min="14287" max="14288" width="5.1796875" style="380" customWidth="1"/>
    <col min="14289" max="14289" width="6.453125" style="380" customWidth="1"/>
    <col min="14290" max="14290" width="5" style="380" customWidth="1"/>
    <col min="14291" max="14294" width="5.1796875" style="380" customWidth="1"/>
    <col min="14295" max="14295" width="3.81640625" style="380" customWidth="1"/>
    <col min="14296" max="14296" width="4.81640625" style="380" customWidth="1"/>
    <col min="14297" max="14297" width="5.1796875" style="380" customWidth="1"/>
    <col min="14298" max="14303" width="6.81640625" style="380" customWidth="1"/>
    <col min="14304" max="14306" width="6.54296875" style="380" customWidth="1"/>
    <col min="14307" max="14309" width="5.1796875" style="380" customWidth="1"/>
    <col min="14310" max="14310" width="3.81640625" style="380" customWidth="1"/>
    <col min="14311" max="14311" width="4.1796875" style="380" customWidth="1"/>
    <col min="14312" max="14312" width="5.1796875" style="380" customWidth="1"/>
    <col min="14313" max="14319" width="6.81640625" style="380" customWidth="1"/>
    <col min="14320" max="14320" width="7.1796875" style="380" customWidth="1"/>
    <col min="14321" max="14321" width="6.81640625" style="380" customWidth="1"/>
    <col min="14322" max="14322" width="32.453125" style="380" customWidth="1"/>
    <col min="14323" max="14325" width="5.1796875" style="380" customWidth="1"/>
    <col min="14326" max="14326" width="3.81640625" style="380" customWidth="1"/>
    <col min="14327" max="14327" width="4.1796875" style="380" customWidth="1"/>
    <col min="14328" max="14328" width="5.1796875" style="380" customWidth="1"/>
    <col min="14329" max="14334" width="6.81640625" style="380" customWidth="1"/>
    <col min="14335" max="14335" width="10.453125" style="380" customWidth="1"/>
    <col min="14336" max="14336" width="2.54296875" style="380" customWidth="1"/>
    <col min="14337" max="14337" width="11.81640625" style="380" customWidth="1"/>
    <col min="14338" max="14338" width="31.54296875" style="380" customWidth="1"/>
    <col min="14339" max="14341" width="5.1796875" style="380" customWidth="1"/>
    <col min="14342" max="14342" width="3.81640625" style="380" customWidth="1"/>
    <col min="14343" max="14343" width="4.1796875" style="380" customWidth="1"/>
    <col min="14344" max="14344" width="5.1796875" style="380" customWidth="1"/>
    <col min="14345" max="14350" width="6.81640625" style="380" customWidth="1"/>
    <col min="14351" max="14351" width="10" style="380" customWidth="1"/>
    <col min="14352" max="14352" width="3.81640625" style="380" customWidth="1"/>
    <col min="14353" max="14353" width="7.81640625" style="380" customWidth="1"/>
    <col min="14354" max="14354" width="30.1796875" style="380" customWidth="1"/>
    <col min="14355" max="14360" width="6.1796875" style="380" customWidth="1"/>
    <col min="14361" max="14366" width="10.81640625" style="380"/>
    <col min="14367" max="14367" width="11" style="380" customWidth="1"/>
    <col min="14368" max="14368" width="3" style="380" customWidth="1"/>
    <col min="14369" max="14369" width="9.453125" style="380" customWidth="1"/>
    <col min="14370" max="14370" width="31.81640625" style="380" customWidth="1"/>
    <col min="14371" max="14376" width="6" style="380" customWidth="1"/>
    <col min="14377" max="14382" width="8.453125" style="380" customWidth="1"/>
    <col min="14383" max="14383" width="11.81640625" style="380" customWidth="1"/>
    <col min="14384" max="14536" width="10.81640625" style="380"/>
    <col min="14537" max="14537" width="15.1796875" style="380" customWidth="1"/>
    <col min="14538" max="14538" width="10.81640625" style="380"/>
    <col min="14539" max="14539" width="11" style="380" customWidth="1"/>
    <col min="14540" max="14540" width="40.54296875" style="380" customWidth="1"/>
    <col min="14541" max="14541" width="9.1796875" style="380" customWidth="1"/>
    <col min="14542" max="14542" width="11.1796875" style="380" customWidth="1"/>
    <col min="14543" max="14544" width="5.1796875" style="380" customWidth="1"/>
    <col min="14545" max="14545" width="6.453125" style="380" customWidth="1"/>
    <col min="14546" max="14546" width="5" style="380" customWidth="1"/>
    <col min="14547" max="14550" width="5.1796875" style="380" customWidth="1"/>
    <col min="14551" max="14551" width="3.81640625" style="380" customWidth="1"/>
    <col min="14552" max="14552" width="4.81640625" style="380" customWidth="1"/>
    <col min="14553" max="14553" width="5.1796875" style="380" customWidth="1"/>
    <col min="14554" max="14559" width="6.81640625" style="380" customWidth="1"/>
    <col min="14560" max="14562" width="6.54296875" style="380" customWidth="1"/>
    <col min="14563" max="14565" width="5.1796875" style="380" customWidth="1"/>
    <col min="14566" max="14566" width="3.81640625" style="380" customWidth="1"/>
    <col min="14567" max="14567" width="4.1796875" style="380" customWidth="1"/>
    <col min="14568" max="14568" width="5.1796875" style="380" customWidth="1"/>
    <col min="14569" max="14575" width="6.81640625" style="380" customWidth="1"/>
    <col min="14576" max="14576" width="7.1796875" style="380" customWidth="1"/>
    <col min="14577" max="14577" width="6.81640625" style="380" customWidth="1"/>
    <col min="14578" max="14578" width="32.453125" style="380" customWidth="1"/>
    <col min="14579" max="14581" width="5.1796875" style="380" customWidth="1"/>
    <col min="14582" max="14582" width="3.81640625" style="380" customWidth="1"/>
    <col min="14583" max="14583" width="4.1796875" style="380" customWidth="1"/>
    <col min="14584" max="14584" width="5.1796875" style="380" customWidth="1"/>
    <col min="14585" max="14590" width="6.81640625" style="380" customWidth="1"/>
    <col min="14591" max="14591" width="10.453125" style="380" customWidth="1"/>
    <col min="14592" max="14592" width="2.54296875" style="380" customWidth="1"/>
    <col min="14593" max="14593" width="11.81640625" style="380" customWidth="1"/>
    <col min="14594" max="14594" width="31.54296875" style="380" customWidth="1"/>
    <col min="14595" max="14597" width="5.1796875" style="380" customWidth="1"/>
    <col min="14598" max="14598" width="3.81640625" style="380" customWidth="1"/>
    <col min="14599" max="14599" width="4.1796875" style="380" customWidth="1"/>
    <col min="14600" max="14600" width="5.1796875" style="380" customWidth="1"/>
    <col min="14601" max="14606" width="6.81640625" style="380" customWidth="1"/>
    <col min="14607" max="14607" width="10" style="380" customWidth="1"/>
    <col min="14608" max="14608" width="3.81640625" style="380" customWidth="1"/>
    <col min="14609" max="14609" width="7.81640625" style="380" customWidth="1"/>
    <col min="14610" max="14610" width="30.1796875" style="380" customWidth="1"/>
    <col min="14611" max="14616" width="6.1796875" style="380" customWidth="1"/>
    <col min="14617" max="14622" width="10.81640625" style="380"/>
    <col min="14623" max="14623" width="11" style="380" customWidth="1"/>
    <col min="14624" max="14624" width="3" style="380" customWidth="1"/>
    <col min="14625" max="14625" width="9.453125" style="380" customWidth="1"/>
    <col min="14626" max="14626" width="31.81640625" style="380" customWidth="1"/>
    <col min="14627" max="14632" width="6" style="380" customWidth="1"/>
    <col min="14633" max="14638" width="8.453125" style="380" customWidth="1"/>
    <col min="14639" max="14639" width="11.81640625" style="380" customWidth="1"/>
    <col min="14640" max="14792" width="10.81640625" style="380"/>
    <col min="14793" max="14793" width="15.1796875" style="380" customWidth="1"/>
    <col min="14794" max="14794" width="10.81640625" style="380"/>
    <col min="14795" max="14795" width="11" style="380" customWidth="1"/>
    <col min="14796" max="14796" width="40.54296875" style="380" customWidth="1"/>
    <col min="14797" max="14797" width="9.1796875" style="380" customWidth="1"/>
    <col min="14798" max="14798" width="11.1796875" style="380" customWidth="1"/>
    <col min="14799" max="14800" width="5.1796875" style="380" customWidth="1"/>
    <col min="14801" max="14801" width="6.453125" style="380" customWidth="1"/>
    <col min="14802" max="14802" width="5" style="380" customWidth="1"/>
    <col min="14803" max="14806" width="5.1796875" style="380" customWidth="1"/>
    <col min="14807" max="14807" width="3.81640625" style="380" customWidth="1"/>
    <col min="14808" max="14808" width="4.81640625" style="380" customWidth="1"/>
    <col min="14809" max="14809" width="5.1796875" style="380" customWidth="1"/>
    <col min="14810" max="14815" width="6.81640625" style="380" customWidth="1"/>
    <col min="14816" max="14818" width="6.54296875" style="380" customWidth="1"/>
    <col min="14819" max="14821" width="5.1796875" style="380" customWidth="1"/>
    <col min="14822" max="14822" width="3.81640625" style="380" customWidth="1"/>
    <col min="14823" max="14823" width="4.1796875" style="380" customWidth="1"/>
    <col min="14824" max="14824" width="5.1796875" style="380" customWidth="1"/>
    <col min="14825" max="14831" width="6.81640625" style="380" customWidth="1"/>
    <col min="14832" max="14832" width="7.1796875" style="380" customWidth="1"/>
    <col min="14833" max="14833" width="6.81640625" style="380" customWidth="1"/>
    <col min="14834" max="14834" width="32.453125" style="380" customWidth="1"/>
    <col min="14835" max="14837" width="5.1796875" style="380" customWidth="1"/>
    <col min="14838" max="14838" width="3.81640625" style="380" customWidth="1"/>
    <col min="14839" max="14839" width="4.1796875" style="380" customWidth="1"/>
    <col min="14840" max="14840" width="5.1796875" style="380" customWidth="1"/>
    <col min="14841" max="14846" width="6.81640625" style="380" customWidth="1"/>
    <col min="14847" max="14847" width="10.453125" style="380" customWidth="1"/>
    <col min="14848" max="14848" width="2.54296875" style="380" customWidth="1"/>
    <col min="14849" max="14849" width="11.81640625" style="380" customWidth="1"/>
    <col min="14850" max="14850" width="31.54296875" style="380" customWidth="1"/>
    <col min="14851" max="14853" width="5.1796875" style="380" customWidth="1"/>
    <col min="14854" max="14854" width="3.81640625" style="380" customWidth="1"/>
    <col min="14855" max="14855" width="4.1796875" style="380" customWidth="1"/>
    <col min="14856" max="14856" width="5.1796875" style="380" customWidth="1"/>
    <col min="14857" max="14862" width="6.81640625" style="380" customWidth="1"/>
    <col min="14863" max="14863" width="10" style="380" customWidth="1"/>
    <col min="14864" max="14864" width="3.81640625" style="380" customWidth="1"/>
    <col min="14865" max="14865" width="7.81640625" style="380" customWidth="1"/>
    <col min="14866" max="14866" width="30.1796875" style="380" customWidth="1"/>
    <col min="14867" max="14872" width="6.1796875" style="380" customWidth="1"/>
    <col min="14873" max="14878" width="10.81640625" style="380"/>
    <col min="14879" max="14879" width="11" style="380" customWidth="1"/>
    <col min="14880" max="14880" width="3" style="380" customWidth="1"/>
    <col min="14881" max="14881" width="9.453125" style="380" customWidth="1"/>
    <col min="14882" max="14882" width="31.81640625" style="380" customWidth="1"/>
    <col min="14883" max="14888" width="6" style="380" customWidth="1"/>
    <col min="14889" max="14894" width="8.453125" style="380" customWidth="1"/>
    <col min="14895" max="14895" width="11.81640625" style="380" customWidth="1"/>
    <col min="14896" max="15048" width="10.81640625" style="380"/>
    <col min="15049" max="15049" width="15.1796875" style="380" customWidth="1"/>
    <col min="15050" max="15050" width="10.81640625" style="380"/>
    <col min="15051" max="15051" width="11" style="380" customWidth="1"/>
    <col min="15052" max="15052" width="40.54296875" style="380" customWidth="1"/>
    <col min="15053" max="15053" width="9.1796875" style="380" customWidth="1"/>
    <col min="15054" max="15054" width="11.1796875" style="380" customWidth="1"/>
    <col min="15055" max="15056" width="5.1796875" style="380" customWidth="1"/>
    <col min="15057" max="15057" width="6.453125" style="380" customWidth="1"/>
    <col min="15058" max="15058" width="5" style="380" customWidth="1"/>
    <col min="15059" max="15062" width="5.1796875" style="380" customWidth="1"/>
    <col min="15063" max="15063" width="3.81640625" style="380" customWidth="1"/>
    <col min="15064" max="15064" width="4.81640625" style="380" customWidth="1"/>
    <col min="15065" max="15065" width="5.1796875" style="380" customWidth="1"/>
    <col min="15066" max="15071" width="6.81640625" style="380" customWidth="1"/>
    <col min="15072" max="15074" width="6.54296875" style="380" customWidth="1"/>
    <col min="15075" max="15077" width="5.1796875" style="380" customWidth="1"/>
    <col min="15078" max="15078" width="3.81640625" style="380" customWidth="1"/>
    <col min="15079" max="15079" width="4.1796875" style="380" customWidth="1"/>
    <col min="15080" max="15080" width="5.1796875" style="380" customWidth="1"/>
    <col min="15081" max="15087" width="6.81640625" style="380" customWidth="1"/>
    <col min="15088" max="15088" width="7.1796875" style="380" customWidth="1"/>
    <col min="15089" max="15089" width="6.81640625" style="380" customWidth="1"/>
    <col min="15090" max="15090" width="32.453125" style="380" customWidth="1"/>
    <col min="15091" max="15093" width="5.1796875" style="380" customWidth="1"/>
    <col min="15094" max="15094" width="3.81640625" style="380" customWidth="1"/>
    <col min="15095" max="15095" width="4.1796875" style="380" customWidth="1"/>
    <col min="15096" max="15096" width="5.1796875" style="380" customWidth="1"/>
    <col min="15097" max="15102" width="6.81640625" style="380" customWidth="1"/>
    <col min="15103" max="15103" width="10.453125" style="380" customWidth="1"/>
    <col min="15104" max="15104" width="2.54296875" style="380" customWidth="1"/>
    <col min="15105" max="15105" width="11.81640625" style="380" customWidth="1"/>
    <col min="15106" max="15106" width="31.54296875" style="380" customWidth="1"/>
    <col min="15107" max="15109" width="5.1796875" style="380" customWidth="1"/>
    <col min="15110" max="15110" width="3.81640625" style="380" customWidth="1"/>
    <col min="15111" max="15111" width="4.1796875" style="380" customWidth="1"/>
    <col min="15112" max="15112" width="5.1796875" style="380" customWidth="1"/>
    <col min="15113" max="15118" width="6.81640625" style="380" customWidth="1"/>
    <col min="15119" max="15119" width="10" style="380" customWidth="1"/>
    <col min="15120" max="15120" width="3.81640625" style="380" customWidth="1"/>
    <col min="15121" max="15121" width="7.81640625" style="380" customWidth="1"/>
    <col min="15122" max="15122" width="30.1796875" style="380" customWidth="1"/>
    <col min="15123" max="15128" width="6.1796875" style="380" customWidth="1"/>
    <col min="15129" max="15134" width="10.81640625" style="380"/>
    <col min="15135" max="15135" width="11" style="380" customWidth="1"/>
    <col min="15136" max="15136" width="3" style="380" customWidth="1"/>
    <col min="15137" max="15137" width="9.453125" style="380" customWidth="1"/>
    <col min="15138" max="15138" width="31.81640625" style="380" customWidth="1"/>
    <col min="15139" max="15144" width="6" style="380" customWidth="1"/>
    <col min="15145" max="15150" width="8.453125" style="380" customWidth="1"/>
    <col min="15151" max="15151" width="11.81640625" style="380" customWidth="1"/>
    <col min="15152" max="15304" width="10.81640625" style="380"/>
    <col min="15305" max="15305" width="15.1796875" style="380" customWidth="1"/>
    <col min="15306" max="15306" width="10.81640625" style="380"/>
    <col min="15307" max="15307" width="11" style="380" customWidth="1"/>
    <col min="15308" max="15308" width="40.54296875" style="380" customWidth="1"/>
    <col min="15309" max="15309" width="9.1796875" style="380" customWidth="1"/>
    <col min="15310" max="15310" width="11.1796875" style="380" customWidth="1"/>
    <col min="15311" max="15312" width="5.1796875" style="380" customWidth="1"/>
    <col min="15313" max="15313" width="6.453125" style="380" customWidth="1"/>
    <col min="15314" max="15314" width="5" style="380" customWidth="1"/>
    <col min="15315" max="15318" width="5.1796875" style="380" customWidth="1"/>
    <col min="15319" max="15319" width="3.81640625" style="380" customWidth="1"/>
    <col min="15320" max="15320" width="4.81640625" style="380" customWidth="1"/>
    <col min="15321" max="15321" width="5.1796875" style="380" customWidth="1"/>
    <col min="15322" max="15327" width="6.81640625" style="380" customWidth="1"/>
    <col min="15328" max="15330" width="6.54296875" style="380" customWidth="1"/>
    <col min="15331" max="15333" width="5.1796875" style="380" customWidth="1"/>
    <col min="15334" max="15334" width="3.81640625" style="380" customWidth="1"/>
    <col min="15335" max="15335" width="4.1796875" style="380" customWidth="1"/>
    <col min="15336" max="15336" width="5.1796875" style="380" customWidth="1"/>
    <col min="15337" max="15343" width="6.81640625" style="380" customWidth="1"/>
    <col min="15344" max="15344" width="7.1796875" style="380" customWidth="1"/>
    <col min="15345" max="15345" width="6.81640625" style="380" customWidth="1"/>
    <col min="15346" max="15346" width="32.453125" style="380" customWidth="1"/>
    <col min="15347" max="15349" width="5.1796875" style="380" customWidth="1"/>
    <col min="15350" max="15350" width="3.81640625" style="380" customWidth="1"/>
    <col min="15351" max="15351" width="4.1796875" style="380" customWidth="1"/>
    <col min="15352" max="15352" width="5.1796875" style="380" customWidth="1"/>
    <col min="15353" max="15358" width="6.81640625" style="380" customWidth="1"/>
    <col min="15359" max="15359" width="10.453125" style="380" customWidth="1"/>
    <col min="15360" max="15360" width="2.54296875" style="380" customWidth="1"/>
    <col min="15361" max="15361" width="11.81640625" style="380" customWidth="1"/>
    <col min="15362" max="15362" width="31.54296875" style="380" customWidth="1"/>
    <col min="15363" max="15365" width="5.1796875" style="380" customWidth="1"/>
    <col min="15366" max="15366" width="3.81640625" style="380" customWidth="1"/>
    <col min="15367" max="15367" width="4.1796875" style="380" customWidth="1"/>
    <col min="15368" max="15368" width="5.1796875" style="380" customWidth="1"/>
    <col min="15369" max="15374" width="6.81640625" style="380" customWidth="1"/>
    <col min="15375" max="15375" width="10" style="380" customWidth="1"/>
    <col min="15376" max="15376" width="3.81640625" style="380" customWidth="1"/>
    <col min="15377" max="15377" width="7.81640625" style="380" customWidth="1"/>
    <col min="15378" max="15378" width="30.1796875" style="380" customWidth="1"/>
    <col min="15379" max="15384" width="6.1796875" style="380" customWidth="1"/>
    <col min="15385" max="15390" width="10.81640625" style="380"/>
    <col min="15391" max="15391" width="11" style="380" customWidth="1"/>
    <col min="15392" max="15392" width="3" style="380" customWidth="1"/>
    <col min="15393" max="15393" width="9.453125" style="380" customWidth="1"/>
    <col min="15394" max="15394" width="31.81640625" style="380" customWidth="1"/>
    <col min="15395" max="15400" width="6" style="380" customWidth="1"/>
    <col min="15401" max="15406" width="8.453125" style="380" customWidth="1"/>
    <col min="15407" max="15407" width="11.81640625" style="380" customWidth="1"/>
    <col min="15408" max="15560" width="10.81640625" style="380"/>
    <col min="15561" max="15561" width="15.1796875" style="380" customWidth="1"/>
    <col min="15562" max="15562" width="10.81640625" style="380"/>
    <col min="15563" max="15563" width="11" style="380" customWidth="1"/>
    <col min="15564" max="15564" width="40.54296875" style="380" customWidth="1"/>
    <col min="15565" max="15565" width="9.1796875" style="380" customWidth="1"/>
    <col min="15566" max="15566" width="11.1796875" style="380" customWidth="1"/>
    <col min="15567" max="15568" width="5.1796875" style="380" customWidth="1"/>
    <col min="15569" max="15569" width="6.453125" style="380" customWidth="1"/>
    <col min="15570" max="15570" width="5" style="380" customWidth="1"/>
    <col min="15571" max="15574" width="5.1796875" style="380" customWidth="1"/>
    <col min="15575" max="15575" width="3.81640625" style="380" customWidth="1"/>
    <col min="15576" max="15576" width="4.81640625" style="380" customWidth="1"/>
    <col min="15577" max="15577" width="5.1796875" style="380" customWidth="1"/>
    <col min="15578" max="15583" width="6.81640625" style="380" customWidth="1"/>
    <col min="15584" max="15586" width="6.54296875" style="380" customWidth="1"/>
    <col min="15587" max="15589" width="5.1796875" style="380" customWidth="1"/>
    <col min="15590" max="15590" width="3.81640625" style="380" customWidth="1"/>
    <col min="15591" max="15591" width="4.1796875" style="380" customWidth="1"/>
    <col min="15592" max="15592" width="5.1796875" style="380" customWidth="1"/>
    <col min="15593" max="15599" width="6.81640625" style="380" customWidth="1"/>
    <col min="15600" max="15600" width="7.1796875" style="380" customWidth="1"/>
    <col min="15601" max="15601" width="6.81640625" style="380" customWidth="1"/>
    <col min="15602" max="15602" width="32.453125" style="380" customWidth="1"/>
    <col min="15603" max="15605" width="5.1796875" style="380" customWidth="1"/>
    <col min="15606" max="15606" width="3.81640625" style="380" customWidth="1"/>
    <col min="15607" max="15607" width="4.1796875" style="380" customWidth="1"/>
    <col min="15608" max="15608" width="5.1796875" style="380" customWidth="1"/>
    <col min="15609" max="15614" width="6.81640625" style="380" customWidth="1"/>
    <col min="15615" max="15615" width="10.453125" style="380" customWidth="1"/>
    <col min="15616" max="15616" width="2.54296875" style="380" customWidth="1"/>
    <col min="15617" max="15617" width="11.81640625" style="380" customWidth="1"/>
    <col min="15618" max="15618" width="31.54296875" style="380" customWidth="1"/>
    <col min="15619" max="15621" width="5.1796875" style="380" customWidth="1"/>
    <col min="15622" max="15622" width="3.81640625" style="380" customWidth="1"/>
    <col min="15623" max="15623" width="4.1796875" style="380" customWidth="1"/>
    <col min="15624" max="15624" width="5.1796875" style="380" customWidth="1"/>
    <col min="15625" max="15630" width="6.81640625" style="380" customWidth="1"/>
    <col min="15631" max="15631" width="10" style="380" customWidth="1"/>
    <col min="15632" max="15632" width="3.81640625" style="380" customWidth="1"/>
    <col min="15633" max="15633" width="7.81640625" style="380" customWidth="1"/>
    <col min="15634" max="15634" width="30.1796875" style="380" customWidth="1"/>
    <col min="15635" max="15640" width="6.1796875" style="380" customWidth="1"/>
    <col min="15641" max="15646" width="10.81640625" style="380"/>
    <col min="15647" max="15647" width="11" style="380" customWidth="1"/>
    <col min="15648" max="15648" width="3" style="380" customWidth="1"/>
    <col min="15649" max="15649" width="9.453125" style="380" customWidth="1"/>
    <col min="15650" max="15650" width="31.81640625" style="380" customWidth="1"/>
    <col min="15651" max="15656" width="6" style="380" customWidth="1"/>
    <col min="15657" max="15662" width="8.453125" style="380" customWidth="1"/>
    <col min="15663" max="15663" width="11.81640625" style="380" customWidth="1"/>
    <col min="15664" max="15816" width="10.81640625" style="380"/>
    <col min="15817" max="15817" width="15.1796875" style="380" customWidth="1"/>
    <col min="15818" max="15818" width="10.81640625" style="380"/>
    <col min="15819" max="15819" width="11" style="380" customWidth="1"/>
    <col min="15820" max="15820" width="40.54296875" style="380" customWidth="1"/>
    <col min="15821" max="15821" width="9.1796875" style="380" customWidth="1"/>
    <col min="15822" max="15822" width="11.1796875" style="380" customWidth="1"/>
    <col min="15823" max="15824" width="5.1796875" style="380" customWidth="1"/>
    <col min="15825" max="15825" width="6.453125" style="380" customWidth="1"/>
    <col min="15826" max="15826" width="5" style="380" customWidth="1"/>
    <col min="15827" max="15830" width="5.1796875" style="380" customWidth="1"/>
    <col min="15831" max="15831" width="3.81640625" style="380" customWidth="1"/>
    <col min="15832" max="15832" width="4.81640625" style="380" customWidth="1"/>
    <col min="15833" max="15833" width="5.1796875" style="380" customWidth="1"/>
    <col min="15834" max="15839" width="6.81640625" style="380" customWidth="1"/>
    <col min="15840" max="15842" width="6.54296875" style="380" customWidth="1"/>
    <col min="15843" max="15845" width="5.1796875" style="380" customWidth="1"/>
    <col min="15846" max="15846" width="3.81640625" style="380" customWidth="1"/>
    <col min="15847" max="15847" width="4.1796875" style="380" customWidth="1"/>
    <col min="15848" max="15848" width="5.1796875" style="380" customWidth="1"/>
    <col min="15849" max="15855" width="6.81640625" style="380" customWidth="1"/>
    <col min="15856" max="15856" width="7.1796875" style="380" customWidth="1"/>
    <col min="15857" max="15857" width="6.81640625" style="380" customWidth="1"/>
    <col min="15858" max="15858" width="32.453125" style="380" customWidth="1"/>
    <col min="15859" max="15861" width="5.1796875" style="380" customWidth="1"/>
    <col min="15862" max="15862" width="3.81640625" style="380" customWidth="1"/>
    <col min="15863" max="15863" width="4.1796875" style="380" customWidth="1"/>
    <col min="15864" max="15864" width="5.1796875" style="380" customWidth="1"/>
    <col min="15865" max="15870" width="6.81640625" style="380" customWidth="1"/>
    <col min="15871" max="15871" width="10.453125" style="380" customWidth="1"/>
    <col min="15872" max="15872" width="2.54296875" style="380" customWidth="1"/>
    <col min="15873" max="15873" width="11.81640625" style="380" customWidth="1"/>
    <col min="15874" max="15874" width="31.54296875" style="380" customWidth="1"/>
    <col min="15875" max="15877" width="5.1796875" style="380" customWidth="1"/>
    <col min="15878" max="15878" width="3.81640625" style="380" customWidth="1"/>
    <col min="15879" max="15879" width="4.1796875" style="380" customWidth="1"/>
    <col min="15880" max="15880" width="5.1796875" style="380" customWidth="1"/>
    <col min="15881" max="15886" width="6.81640625" style="380" customWidth="1"/>
    <col min="15887" max="15887" width="10" style="380" customWidth="1"/>
    <col min="15888" max="15888" width="3.81640625" style="380" customWidth="1"/>
    <col min="15889" max="15889" width="7.81640625" style="380" customWidth="1"/>
    <col min="15890" max="15890" width="30.1796875" style="380" customWidth="1"/>
    <col min="15891" max="15896" width="6.1796875" style="380" customWidth="1"/>
    <col min="15897" max="15902" width="10.81640625" style="380"/>
    <col min="15903" max="15903" width="11" style="380" customWidth="1"/>
    <col min="15904" max="15904" width="3" style="380" customWidth="1"/>
    <col min="15905" max="15905" width="9.453125" style="380" customWidth="1"/>
    <col min="15906" max="15906" width="31.81640625" style="380" customWidth="1"/>
    <col min="15907" max="15912" width="6" style="380" customWidth="1"/>
    <col min="15913" max="15918" width="8.453125" style="380" customWidth="1"/>
    <col min="15919" max="15919" width="11.81640625" style="380" customWidth="1"/>
    <col min="15920" max="16072" width="10.81640625" style="380"/>
    <col min="16073" max="16073" width="15.1796875" style="380" customWidth="1"/>
    <col min="16074" max="16074" width="10.81640625" style="380"/>
    <col min="16075" max="16075" width="11" style="380" customWidth="1"/>
    <col min="16076" max="16076" width="40.54296875" style="380" customWidth="1"/>
    <col min="16077" max="16077" width="9.1796875" style="380" customWidth="1"/>
    <col min="16078" max="16078" width="11.1796875" style="380" customWidth="1"/>
    <col min="16079" max="16080" width="5.1796875" style="380" customWidth="1"/>
    <col min="16081" max="16081" width="6.453125" style="380" customWidth="1"/>
    <col min="16082" max="16082" width="5" style="380" customWidth="1"/>
    <col min="16083" max="16086" width="5.1796875" style="380" customWidth="1"/>
    <col min="16087" max="16087" width="3.81640625" style="380" customWidth="1"/>
    <col min="16088" max="16088" width="4.81640625" style="380" customWidth="1"/>
    <col min="16089" max="16089" width="5.1796875" style="380" customWidth="1"/>
    <col min="16090" max="16095" width="6.81640625" style="380" customWidth="1"/>
    <col min="16096" max="16098" width="6.54296875" style="380" customWidth="1"/>
    <col min="16099" max="16101" width="5.1796875" style="380" customWidth="1"/>
    <col min="16102" max="16102" width="3.81640625" style="380" customWidth="1"/>
    <col min="16103" max="16103" width="4.1796875" style="380" customWidth="1"/>
    <col min="16104" max="16104" width="5.1796875" style="380" customWidth="1"/>
    <col min="16105" max="16111" width="6.81640625" style="380" customWidth="1"/>
    <col min="16112" max="16112" width="7.1796875" style="380" customWidth="1"/>
    <col min="16113" max="16113" width="6.81640625" style="380" customWidth="1"/>
    <col min="16114" max="16114" width="32.453125" style="380" customWidth="1"/>
    <col min="16115" max="16117" width="5.1796875" style="380" customWidth="1"/>
    <col min="16118" max="16118" width="3.81640625" style="380" customWidth="1"/>
    <col min="16119" max="16119" width="4.1796875" style="380" customWidth="1"/>
    <col min="16120" max="16120" width="5.1796875" style="380" customWidth="1"/>
    <col min="16121" max="16126" width="6.81640625" style="380" customWidth="1"/>
    <col min="16127" max="16127" width="10.453125" style="380" customWidth="1"/>
    <col min="16128" max="16128" width="2.54296875" style="380" customWidth="1"/>
    <col min="16129" max="16129" width="11.81640625" style="380" customWidth="1"/>
    <col min="16130" max="16130" width="31.54296875" style="380" customWidth="1"/>
    <col min="16131" max="16133" width="5.1796875" style="380" customWidth="1"/>
    <col min="16134" max="16134" width="3.81640625" style="380" customWidth="1"/>
    <col min="16135" max="16135" width="4.1796875" style="380" customWidth="1"/>
    <col min="16136" max="16136" width="5.1796875" style="380" customWidth="1"/>
    <col min="16137" max="16142" width="6.81640625" style="380" customWidth="1"/>
    <col min="16143" max="16143" width="10" style="380" customWidth="1"/>
    <col min="16144" max="16144" width="3.81640625" style="380" customWidth="1"/>
    <col min="16145" max="16145" width="7.81640625" style="380" customWidth="1"/>
    <col min="16146" max="16146" width="30.1796875" style="380" customWidth="1"/>
    <col min="16147" max="16152" width="6.1796875" style="380" customWidth="1"/>
    <col min="16153" max="16158" width="10.81640625" style="380"/>
    <col min="16159" max="16159" width="11" style="380" customWidth="1"/>
    <col min="16160" max="16160" width="3" style="380" customWidth="1"/>
    <col min="16161" max="16161" width="9.453125" style="380" customWidth="1"/>
    <col min="16162" max="16162" width="31.81640625" style="380" customWidth="1"/>
    <col min="16163" max="16168" width="6" style="380" customWidth="1"/>
    <col min="16169" max="16174" width="8.453125" style="380" customWidth="1"/>
    <col min="16175" max="16175" width="11.81640625" style="380" customWidth="1"/>
    <col min="16176" max="16384" width="10.81640625" style="380"/>
  </cols>
  <sheetData>
    <row r="1" spans="1:21" s="3" customFormat="1" ht="20.5" customHeight="1" x14ac:dyDescent="0.25">
      <c r="A1" s="125" t="s">
        <v>1051</v>
      </c>
      <c r="D1" s="85"/>
      <c r="E1" s="85"/>
      <c r="F1" s="2"/>
      <c r="G1" s="2"/>
      <c r="H1" s="2"/>
      <c r="I1" s="2"/>
      <c r="J1" s="2"/>
      <c r="K1" s="2"/>
      <c r="L1" s="2"/>
      <c r="M1" s="2"/>
      <c r="N1" s="2"/>
      <c r="O1" s="2"/>
      <c r="P1" s="2"/>
      <c r="Q1" s="2"/>
      <c r="R1" s="2"/>
      <c r="S1" s="2"/>
      <c r="T1" s="2"/>
      <c r="U1" s="2"/>
    </row>
    <row r="2" spans="1:21" s="3" customFormat="1" ht="19.25" customHeight="1" x14ac:dyDescent="0.25">
      <c r="A2" s="125" t="s">
        <v>1052</v>
      </c>
      <c r="D2" s="85"/>
      <c r="E2" s="85"/>
      <c r="F2" s="2"/>
      <c r="G2" s="2"/>
      <c r="H2" s="2"/>
      <c r="I2" s="2"/>
      <c r="J2" s="2"/>
      <c r="K2" s="2"/>
      <c r="L2" s="2"/>
      <c r="M2" s="2"/>
      <c r="N2" s="2"/>
      <c r="O2" s="2"/>
      <c r="P2" s="2"/>
      <c r="Q2" s="2"/>
      <c r="R2" s="2"/>
      <c r="S2" s="2"/>
      <c r="T2" s="2"/>
      <c r="U2" s="2"/>
    </row>
    <row r="3" spans="1:21" s="3" customFormat="1" ht="23.5" customHeight="1" thickBot="1" x14ac:dyDescent="0.3">
      <c r="A3" s="126" t="s">
        <v>1184</v>
      </c>
      <c r="D3" s="85"/>
      <c r="E3" s="85"/>
      <c r="K3" s="2"/>
      <c r="L3" s="2"/>
      <c r="M3" s="2"/>
      <c r="N3" s="2"/>
      <c r="O3" s="2"/>
      <c r="P3" s="2"/>
      <c r="Q3" s="2"/>
      <c r="R3" s="2"/>
      <c r="S3" s="2"/>
      <c r="T3" s="2"/>
      <c r="U3" s="2"/>
    </row>
    <row r="4" spans="1:21" s="3" customFormat="1" ht="32.5" customHeight="1" thickBot="1" x14ac:dyDescent="0.3">
      <c r="A4" s="1054" t="s">
        <v>1154</v>
      </c>
      <c r="B4" s="1055"/>
      <c r="C4" s="1055"/>
      <c r="D4" s="1055"/>
      <c r="E4" s="1055"/>
      <c r="F4" s="1055"/>
      <c r="G4" s="1055"/>
      <c r="H4" s="1055"/>
      <c r="I4" s="1055"/>
      <c r="J4" s="1055"/>
      <c r="K4" s="1055"/>
      <c r="L4" s="1055"/>
      <c r="M4" s="1055"/>
      <c r="N4" s="1056"/>
      <c r="O4" s="2"/>
      <c r="P4" s="2"/>
      <c r="Q4" s="2"/>
      <c r="R4" s="2"/>
      <c r="S4" s="2"/>
      <c r="T4" s="2"/>
      <c r="U4" s="2"/>
    </row>
    <row r="5" spans="1:21" s="3" customFormat="1" ht="92.5" customHeight="1" thickBot="1" x14ac:dyDescent="0.3">
      <c r="A5" s="1061" t="s">
        <v>1139</v>
      </c>
      <c r="B5" s="1062"/>
      <c r="C5" s="1062"/>
      <c r="D5" s="1062"/>
      <c r="E5" s="1062"/>
      <c r="F5" s="1062"/>
      <c r="G5" s="1062"/>
      <c r="H5" s="1062"/>
      <c r="I5" s="1062"/>
      <c r="J5" s="1062"/>
      <c r="K5" s="1062"/>
      <c r="L5" s="1062"/>
      <c r="M5" s="1062"/>
      <c r="N5" s="1063"/>
      <c r="O5" s="2"/>
      <c r="P5" s="2"/>
      <c r="Q5" s="2"/>
      <c r="R5" s="2"/>
      <c r="S5" s="2"/>
      <c r="T5" s="2"/>
      <c r="U5" s="2"/>
    </row>
    <row r="6" spans="1:21" s="3" customFormat="1" ht="23.5" customHeight="1" thickBot="1" x14ac:dyDescent="0.3">
      <c r="A6" s="1064" t="s">
        <v>1140</v>
      </c>
      <c r="B6" s="1065"/>
      <c r="C6" s="1065"/>
      <c r="D6" s="1065"/>
      <c r="E6" s="1065"/>
      <c r="F6" s="1065"/>
      <c r="G6" s="1065"/>
      <c r="H6" s="1065"/>
      <c r="I6" s="1065"/>
      <c r="J6" s="1065"/>
      <c r="K6" s="1065"/>
      <c r="L6" s="1065"/>
      <c r="M6" s="1065"/>
      <c r="N6" s="1066"/>
      <c r="O6" s="2"/>
      <c r="P6" s="2"/>
      <c r="Q6" s="2"/>
      <c r="R6" s="2"/>
      <c r="S6" s="2"/>
      <c r="T6" s="2"/>
      <c r="U6" s="2"/>
    </row>
    <row r="7" spans="1:21" s="3" customFormat="1" ht="24.5" customHeight="1" thickBot="1" x14ac:dyDescent="0.3">
      <c r="A7" s="1043" t="s">
        <v>1053</v>
      </c>
      <c r="B7" s="1046"/>
      <c r="C7" s="1046"/>
      <c r="D7" s="1046"/>
      <c r="E7" s="1046"/>
      <c r="F7" s="1046"/>
      <c r="G7" s="1046"/>
      <c r="H7" s="1046"/>
      <c r="I7" s="1046"/>
      <c r="J7" s="1046"/>
      <c r="K7" s="1046"/>
      <c r="L7" s="1046"/>
      <c r="M7" s="1046"/>
      <c r="N7" s="1047"/>
      <c r="O7" s="2"/>
      <c r="P7" s="2"/>
      <c r="Q7" s="2"/>
      <c r="R7" s="2"/>
      <c r="S7" s="2"/>
      <c r="T7" s="2"/>
      <c r="U7" s="2"/>
    </row>
    <row r="8" spans="1:21" s="3" customFormat="1" ht="15.5" thickBot="1" x14ac:dyDescent="0.3">
      <c r="A8" s="127" t="s">
        <v>966</v>
      </c>
      <c r="D8" s="85"/>
      <c r="E8" s="85"/>
      <c r="F8" s="2"/>
      <c r="G8" s="2"/>
      <c r="H8" s="2"/>
      <c r="I8" s="2"/>
      <c r="J8" s="2"/>
      <c r="K8" s="2"/>
      <c r="L8" s="2"/>
      <c r="M8" s="2"/>
      <c r="N8" s="2"/>
      <c r="O8" s="2"/>
      <c r="P8" s="2"/>
      <c r="Q8" s="2"/>
      <c r="R8" s="2"/>
      <c r="S8" s="2"/>
      <c r="T8" s="2"/>
      <c r="U8" s="2"/>
    </row>
    <row r="9" spans="1:21" s="3" customFormat="1" ht="10.5" x14ac:dyDescent="0.25">
      <c r="A9" s="128" t="s">
        <v>906</v>
      </c>
      <c r="B9" s="1068" t="s">
        <v>967</v>
      </c>
      <c r="C9" s="1069"/>
      <c r="D9" s="1069"/>
      <c r="E9" s="1069"/>
      <c r="F9" s="1069"/>
      <c r="G9" s="1069"/>
      <c r="H9" s="1069"/>
      <c r="I9" s="1069"/>
      <c r="J9" s="1069"/>
      <c r="K9" s="1070"/>
      <c r="L9" s="2"/>
      <c r="M9" s="2"/>
      <c r="N9" s="2"/>
      <c r="O9" s="2"/>
      <c r="P9" s="2"/>
      <c r="Q9" s="2"/>
      <c r="R9" s="2"/>
      <c r="S9" s="2"/>
      <c r="T9" s="2"/>
      <c r="U9" s="2"/>
    </row>
    <row r="10" spans="1:21" s="3" customFormat="1" ht="10.5" x14ac:dyDescent="0.25">
      <c r="A10" s="129" t="s">
        <v>907</v>
      </c>
      <c r="B10" s="1071" t="s">
        <v>968</v>
      </c>
      <c r="C10" s="1072"/>
      <c r="D10" s="1072"/>
      <c r="E10" s="1072"/>
      <c r="F10" s="1072"/>
      <c r="G10" s="1072"/>
      <c r="H10" s="1072"/>
      <c r="I10" s="1072"/>
      <c r="J10" s="1072"/>
      <c r="K10" s="1073"/>
      <c r="L10" s="2"/>
      <c r="M10" s="2"/>
      <c r="N10" s="2"/>
      <c r="O10" s="2"/>
      <c r="P10" s="2"/>
      <c r="Q10" s="2"/>
      <c r="R10" s="2"/>
      <c r="S10" s="2"/>
      <c r="T10" s="2"/>
      <c r="U10" s="2"/>
    </row>
    <row r="11" spans="1:21" s="3" customFormat="1" ht="10.5" x14ac:dyDescent="0.25">
      <c r="A11" s="129" t="s">
        <v>908</v>
      </c>
      <c r="B11" s="1071" t="s">
        <v>969</v>
      </c>
      <c r="C11" s="1072"/>
      <c r="D11" s="1072"/>
      <c r="E11" s="1072"/>
      <c r="F11" s="1072"/>
      <c r="G11" s="1072"/>
      <c r="H11" s="1072"/>
      <c r="I11" s="1072"/>
      <c r="J11" s="1072"/>
      <c r="K11" s="1073"/>
      <c r="L11" s="2"/>
      <c r="M11" s="2"/>
      <c r="N11" s="2"/>
      <c r="O11" s="2"/>
      <c r="P11" s="2"/>
      <c r="Q11" s="2"/>
      <c r="R11" s="2"/>
      <c r="S11" s="2"/>
      <c r="T11" s="2"/>
      <c r="U11" s="2"/>
    </row>
    <row r="12" spans="1:21" s="3" customFormat="1" ht="10.5" x14ac:dyDescent="0.25">
      <c r="A12" s="129" t="s">
        <v>909</v>
      </c>
      <c r="B12" s="1071" t="s">
        <v>1054</v>
      </c>
      <c r="C12" s="1072"/>
      <c r="D12" s="1072"/>
      <c r="E12" s="1072"/>
      <c r="F12" s="1072"/>
      <c r="G12" s="1072"/>
      <c r="H12" s="1072"/>
      <c r="I12" s="1072"/>
      <c r="J12" s="1072"/>
      <c r="K12" s="1073"/>
      <c r="L12" s="2"/>
      <c r="M12" s="2"/>
      <c r="N12" s="2"/>
      <c r="O12" s="2"/>
      <c r="P12" s="2"/>
      <c r="Q12" s="2"/>
      <c r="R12" s="2"/>
      <c r="S12" s="2"/>
      <c r="T12" s="2"/>
      <c r="U12" s="2"/>
    </row>
    <row r="13" spans="1:21" s="3" customFormat="1" ht="10.25" customHeight="1" x14ac:dyDescent="0.25">
      <c r="A13" s="129" t="s">
        <v>910</v>
      </c>
      <c r="B13" s="1071" t="s">
        <v>970</v>
      </c>
      <c r="C13" s="1072"/>
      <c r="D13" s="1072"/>
      <c r="E13" s="1072"/>
      <c r="F13" s="1072"/>
      <c r="G13" s="1072"/>
      <c r="H13" s="1072"/>
      <c r="I13" s="1072"/>
      <c r="J13" s="1072"/>
      <c r="K13" s="1073"/>
      <c r="L13" s="2"/>
      <c r="M13" s="2"/>
      <c r="N13" s="2"/>
      <c r="O13" s="2"/>
      <c r="P13" s="2"/>
      <c r="Q13" s="2"/>
      <c r="R13" s="2"/>
      <c r="S13" s="2"/>
      <c r="T13" s="2"/>
      <c r="U13" s="2"/>
    </row>
    <row r="14" spans="1:21" s="3" customFormat="1" ht="10.5" x14ac:dyDescent="0.25">
      <c r="A14" s="129" t="s">
        <v>911</v>
      </c>
      <c r="B14" s="1071" t="s">
        <v>1055</v>
      </c>
      <c r="C14" s="1072"/>
      <c r="D14" s="1072"/>
      <c r="E14" s="1072"/>
      <c r="F14" s="1072"/>
      <c r="G14" s="1072"/>
      <c r="H14" s="1072"/>
      <c r="I14" s="1072"/>
      <c r="J14" s="1072"/>
      <c r="K14" s="1073"/>
      <c r="L14" s="2"/>
      <c r="M14" s="2"/>
      <c r="N14" s="2"/>
      <c r="O14" s="2"/>
      <c r="P14" s="2"/>
      <c r="Q14" s="2"/>
      <c r="R14" s="2"/>
      <c r="S14" s="2"/>
      <c r="T14" s="2"/>
      <c r="U14" s="2"/>
    </row>
    <row r="15" spans="1:21" s="3" customFormat="1" ht="10.25" customHeight="1" x14ac:dyDescent="0.25">
      <c r="A15" s="129" t="s">
        <v>912</v>
      </c>
      <c r="B15" s="1071" t="s">
        <v>1056</v>
      </c>
      <c r="C15" s="1072"/>
      <c r="D15" s="1072"/>
      <c r="E15" s="1072"/>
      <c r="F15" s="1072"/>
      <c r="G15" s="1072"/>
      <c r="H15" s="1072"/>
      <c r="I15" s="1072"/>
      <c r="J15" s="1072"/>
      <c r="K15" s="1073"/>
      <c r="L15" s="2"/>
      <c r="M15" s="2"/>
      <c r="N15" s="2"/>
      <c r="O15" s="2"/>
      <c r="P15" s="2"/>
      <c r="Q15" s="2"/>
      <c r="R15" s="2"/>
      <c r="S15" s="2"/>
      <c r="T15" s="2"/>
      <c r="U15" s="2"/>
    </row>
    <row r="16" spans="1:21" s="3" customFormat="1" ht="11" thickBot="1" x14ac:dyDescent="0.3">
      <c r="A16" s="130" t="s">
        <v>913</v>
      </c>
      <c r="B16" s="1074" t="s">
        <v>1057</v>
      </c>
      <c r="C16" s="1075"/>
      <c r="D16" s="1075"/>
      <c r="E16" s="1075"/>
      <c r="F16" s="1075"/>
      <c r="G16" s="1075"/>
      <c r="H16" s="1075"/>
      <c r="I16" s="1075"/>
      <c r="J16" s="1075"/>
      <c r="K16" s="1076"/>
      <c r="L16" s="2"/>
      <c r="M16" s="2"/>
      <c r="N16" s="2"/>
      <c r="O16" s="2"/>
      <c r="P16" s="2"/>
      <c r="Q16" s="2"/>
      <c r="R16" s="2"/>
      <c r="S16" s="2"/>
      <c r="T16" s="2"/>
      <c r="U16" s="2"/>
    </row>
    <row r="18" spans="1:28" ht="12" customHeight="1" x14ac:dyDescent="0.25">
      <c r="A18" s="133" t="s">
        <v>829</v>
      </c>
    </row>
    <row r="19" spans="1:28" ht="12" customHeight="1" x14ac:dyDescent="0.25">
      <c r="A19" s="133" t="s">
        <v>830</v>
      </c>
    </row>
    <row r="20" spans="1:28" ht="12" customHeight="1" x14ac:dyDescent="0.25">
      <c r="A20" s="133" t="s">
        <v>831</v>
      </c>
    </row>
    <row r="21" spans="1:28" ht="12" customHeight="1" thickBot="1" x14ac:dyDescent="0.3"/>
    <row r="22" spans="1:28" ht="12" customHeight="1" thickBot="1" x14ac:dyDescent="0.3">
      <c r="I22" s="1057" t="s">
        <v>987</v>
      </c>
      <c r="J22" s="1060"/>
      <c r="K22" s="1060"/>
      <c r="L22" s="1060"/>
      <c r="M22" s="1060"/>
      <c r="N22" s="1060"/>
      <c r="O22" s="1060"/>
      <c r="P22" s="1058"/>
      <c r="Q22" s="1060" t="s">
        <v>988</v>
      </c>
      <c r="R22" s="1060"/>
      <c r="S22" s="1058"/>
      <c r="T22" s="85"/>
      <c r="U22" s="85"/>
      <c r="V22" s="85"/>
      <c r="W22" s="85"/>
      <c r="X22" s="85"/>
      <c r="Y22" s="85"/>
      <c r="Z22" s="85"/>
      <c r="AA22" s="85"/>
    </row>
    <row r="23" spans="1:28" ht="12" customHeight="1" thickBot="1" x14ac:dyDescent="0.3">
      <c r="I23" s="1057" t="s">
        <v>1006</v>
      </c>
      <c r="J23" s="1060"/>
      <c r="K23" s="1060"/>
      <c r="L23" s="1058"/>
      <c r="M23" s="1057" t="s">
        <v>1007</v>
      </c>
      <c r="N23" s="1060"/>
      <c r="O23" s="1060"/>
      <c r="P23" s="1058"/>
      <c r="Q23" s="1060" t="s">
        <v>1007</v>
      </c>
      <c r="R23" s="1060"/>
      <c r="S23" s="1058"/>
      <c r="T23" s="85"/>
      <c r="U23" s="85"/>
      <c r="V23" s="85"/>
      <c r="W23" s="85"/>
      <c r="X23" s="85"/>
      <c r="Y23" s="85"/>
      <c r="Z23" s="85"/>
      <c r="AA23" s="85"/>
    </row>
    <row r="24" spans="1:28" ht="12" customHeight="1" thickBot="1" x14ac:dyDescent="0.3">
      <c r="A24" s="381"/>
      <c r="B24" s="382" t="s">
        <v>829</v>
      </c>
      <c r="I24" s="1057" t="s">
        <v>1008</v>
      </c>
      <c r="J24" s="1058"/>
      <c r="K24" s="244" t="s">
        <v>1009</v>
      </c>
      <c r="L24" s="244" t="s">
        <v>4</v>
      </c>
      <c r="M24" s="1057" t="s">
        <v>1008</v>
      </c>
      <c r="N24" s="1058"/>
      <c r="O24" s="244" t="s">
        <v>1009</v>
      </c>
      <c r="P24" s="244" t="s">
        <v>4</v>
      </c>
      <c r="Q24" s="244" t="s">
        <v>1008</v>
      </c>
      <c r="R24" s="244" t="s">
        <v>1009</v>
      </c>
      <c r="S24" s="245" t="s">
        <v>4</v>
      </c>
      <c r="T24" s="1059" t="s">
        <v>980</v>
      </c>
      <c r="U24" s="1034"/>
      <c r="V24" s="1034"/>
      <c r="W24" s="1034"/>
      <c r="X24" s="1034"/>
      <c r="Y24" s="1034"/>
      <c r="Z24" s="1034"/>
      <c r="AA24" s="1035"/>
    </row>
    <row r="25" spans="1:28" ht="19.25" customHeight="1" thickBot="1" x14ac:dyDescent="0.3">
      <c r="A25" s="381"/>
      <c r="B25" s="382" t="s">
        <v>6</v>
      </c>
      <c r="C25" s="381"/>
      <c r="D25" s="138" t="s">
        <v>1</v>
      </c>
      <c r="E25" s="383" t="s">
        <v>2</v>
      </c>
      <c r="F25" s="383" t="s">
        <v>3</v>
      </c>
      <c r="G25" s="383" t="s">
        <v>4</v>
      </c>
      <c r="H25" s="384" t="s">
        <v>5</v>
      </c>
      <c r="I25" s="1" t="s">
        <v>895</v>
      </c>
      <c r="J25" s="250" t="s">
        <v>896</v>
      </c>
      <c r="K25" s="250" t="s">
        <v>897</v>
      </c>
      <c r="L25" s="250" t="s">
        <v>898</v>
      </c>
      <c r="M25" s="250" t="s">
        <v>899</v>
      </c>
      <c r="N25" s="250" t="s">
        <v>900</v>
      </c>
      <c r="O25" s="250" t="s">
        <v>901</v>
      </c>
      <c r="P25" s="250" t="s">
        <v>902</v>
      </c>
      <c r="Q25" s="243" t="s">
        <v>903</v>
      </c>
      <c r="R25" s="243" t="s">
        <v>904</v>
      </c>
      <c r="S25" s="243" t="s">
        <v>905</v>
      </c>
      <c r="T25" s="138" t="s">
        <v>906</v>
      </c>
      <c r="U25" s="139" t="s">
        <v>907</v>
      </c>
      <c r="V25" s="139" t="s">
        <v>908</v>
      </c>
      <c r="W25" s="139" t="s">
        <v>909</v>
      </c>
      <c r="X25" s="139" t="s">
        <v>910</v>
      </c>
      <c r="Y25" s="139" t="s">
        <v>911</v>
      </c>
      <c r="Z25" s="139" t="s">
        <v>912</v>
      </c>
      <c r="AA25" s="140" t="s">
        <v>913</v>
      </c>
      <c r="AB25" s="145" t="s">
        <v>1013</v>
      </c>
    </row>
    <row r="26" spans="1:28" ht="12" customHeight="1" x14ac:dyDescent="0.25">
      <c r="A26" s="385" t="s">
        <v>678</v>
      </c>
      <c r="B26" s="386" t="s">
        <v>679</v>
      </c>
      <c r="C26" s="387" t="s">
        <v>963</v>
      </c>
      <c r="D26" s="388">
        <v>9</v>
      </c>
      <c r="E26" s="389">
        <v>24</v>
      </c>
      <c r="F26" s="389">
        <v>66</v>
      </c>
      <c r="G26" s="390"/>
      <c r="H26" s="391">
        <f>SUM(E26:G26)</f>
        <v>90</v>
      </c>
      <c r="I26" s="277" t="s">
        <v>937</v>
      </c>
      <c r="J26" s="275" t="s">
        <v>937</v>
      </c>
      <c r="K26" s="182"/>
      <c r="L26" s="182"/>
      <c r="M26" s="182" t="s">
        <v>1064</v>
      </c>
      <c r="N26" s="182"/>
      <c r="O26" s="182"/>
      <c r="P26" s="183"/>
      <c r="Q26" s="206" t="s">
        <v>1195</v>
      </c>
      <c r="R26" s="182"/>
      <c r="S26" s="183"/>
      <c r="T26" s="146" t="s">
        <v>25</v>
      </c>
      <c r="U26" s="147"/>
      <c r="V26" s="147"/>
      <c r="W26" s="147" t="s">
        <v>25</v>
      </c>
      <c r="X26" s="147"/>
      <c r="Y26" s="147" t="s">
        <v>25</v>
      </c>
      <c r="Z26" s="147"/>
      <c r="AA26" s="175" t="s">
        <v>25</v>
      </c>
      <c r="AB26" s="392"/>
    </row>
    <row r="27" spans="1:28" ht="12" customHeight="1" x14ac:dyDescent="0.25">
      <c r="A27" s="393" t="s">
        <v>680</v>
      </c>
      <c r="B27" s="394" t="s">
        <v>1089</v>
      </c>
      <c r="C27" s="387" t="s">
        <v>963</v>
      </c>
      <c r="D27" s="164">
        <v>9</v>
      </c>
      <c r="E27" s="165" t="s">
        <v>0</v>
      </c>
      <c r="F27" s="165"/>
      <c r="G27" s="165">
        <v>60</v>
      </c>
      <c r="H27" s="166">
        <f t="shared" ref="H27:H37" si="0">SUM(E27:G27)</f>
        <v>60</v>
      </c>
      <c r="I27" s="278"/>
      <c r="J27" s="85"/>
      <c r="K27" s="279" t="s">
        <v>1069</v>
      </c>
      <c r="L27" s="156"/>
      <c r="M27" s="279" t="s">
        <v>1068</v>
      </c>
      <c r="N27" s="156"/>
      <c r="O27" s="395"/>
      <c r="P27" s="282"/>
      <c r="Q27" s="396" t="s">
        <v>951</v>
      </c>
      <c r="R27" s="256"/>
      <c r="S27" s="257"/>
      <c r="T27" s="258" t="s">
        <v>25</v>
      </c>
      <c r="U27" s="256" t="s">
        <v>25</v>
      </c>
      <c r="V27" s="256" t="s">
        <v>25</v>
      </c>
      <c r="W27" s="256" t="s">
        <v>25</v>
      </c>
      <c r="X27" s="256" t="s">
        <v>25</v>
      </c>
      <c r="Y27" s="256" t="s">
        <v>25</v>
      </c>
      <c r="Z27" s="256" t="s">
        <v>25</v>
      </c>
      <c r="AA27" s="257" t="s">
        <v>25</v>
      </c>
      <c r="AB27" s="397"/>
    </row>
    <row r="28" spans="1:28" ht="12" customHeight="1" x14ac:dyDescent="0.25">
      <c r="A28" s="393" t="s">
        <v>681</v>
      </c>
      <c r="B28" s="398" t="s">
        <v>1038</v>
      </c>
      <c r="C28" s="387" t="s">
        <v>964</v>
      </c>
      <c r="D28" s="164">
        <v>3</v>
      </c>
      <c r="E28" s="165">
        <v>8</v>
      </c>
      <c r="F28" s="165">
        <v>14</v>
      </c>
      <c r="G28" s="165">
        <v>8</v>
      </c>
      <c r="H28" s="166">
        <f t="shared" si="0"/>
        <v>30</v>
      </c>
      <c r="I28" s="281" t="s">
        <v>924</v>
      </c>
      <c r="J28" s="156"/>
      <c r="K28" s="156"/>
      <c r="L28" s="279" t="s">
        <v>924</v>
      </c>
      <c r="M28" s="156" t="s">
        <v>986</v>
      </c>
      <c r="N28" s="156"/>
      <c r="O28" s="156"/>
      <c r="P28" s="282"/>
      <c r="Q28" s="283" t="s">
        <v>918</v>
      </c>
      <c r="R28" s="256"/>
      <c r="S28" s="257"/>
      <c r="T28" s="258"/>
      <c r="U28" s="256" t="s">
        <v>25</v>
      </c>
      <c r="V28" s="256" t="s">
        <v>25</v>
      </c>
      <c r="W28" s="256"/>
      <c r="X28" s="256"/>
      <c r="Y28" s="256"/>
      <c r="Z28" s="256"/>
      <c r="AA28" s="257" t="s">
        <v>25</v>
      </c>
      <c r="AB28" s="397"/>
    </row>
    <row r="29" spans="1:28" ht="12" customHeight="1" x14ac:dyDescent="0.25">
      <c r="A29" s="399" t="s">
        <v>682</v>
      </c>
      <c r="B29" s="400" t="s">
        <v>683</v>
      </c>
      <c r="C29" s="387" t="s">
        <v>964</v>
      </c>
      <c r="D29" s="164">
        <v>3</v>
      </c>
      <c r="E29" s="401">
        <v>12</v>
      </c>
      <c r="F29" s="401">
        <v>14</v>
      </c>
      <c r="G29" s="401">
        <v>4</v>
      </c>
      <c r="H29" s="166">
        <f t="shared" si="0"/>
        <v>30</v>
      </c>
      <c r="I29" s="281" t="s">
        <v>935</v>
      </c>
      <c r="J29" s="156"/>
      <c r="K29" s="156"/>
      <c r="L29" s="279" t="s">
        <v>0</v>
      </c>
      <c r="M29" s="156" t="s">
        <v>928</v>
      </c>
      <c r="N29" s="156"/>
      <c r="O29" s="156"/>
      <c r="P29" s="282"/>
      <c r="Q29" s="283" t="s">
        <v>918</v>
      </c>
      <c r="R29" s="256"/>
      <c r="S29" s="257"/>
      <c r="T29" s="258"/>
      <c r="U29" s="256" t="s">
        <v>25</v>
      </c>
      <c r="V29" s="256" t="s">
        <v>25</v>
      </c>
      <c r="W29" s="256"/>
      <c r="X29" s="256"/>
      <c r="Y29" s="256"/>
      <c r="Z29" s="256"/>
      <c r="AA29" s="257" t="s">
        <v>25</v>
      </c>
      <c r="AB29" s="397" t="s">
        <v>869</v>
      </c>
    </row>
    <row r="30" spans="1:28" ht="12" customHeight="1" x14ac:dyDescent="0.25">
      <c r="A30" s="560" t="s">
        <v>12</v>
      </c>
      <c r="B30" s="561" t="s">
        <v>13</v>
      </c>
      <c r="C30" s="387"/>
      <c r="D30" s="164" t="s">
        <v>0</v>
      </c>
      <c r="E30" s="165"/>
      <c r="F30" s="165"/>
      <c r="G30" s="165"/>
      <c r="H30" s="166"/>
      <c r="I30" s="278"/>
      <c r="J30" s="156"/>
      <c r="K30" s="156"/>
      <c r="L30" s="156"/>
      <c r="M30" s="156"/>
      <c r="N30" s="156"/>
      <c r="O30" s="156"/>
      <c r="P30" s="282"/>
      <c r="Q30" s="283"/>
      <c r="R30" s="256"/>
      <c r="S30" s="257"/>
      <c r="T30" s="258"/>
      <c r="U30" s="256"/>
      <c r="V30" s="256"/>
      <c r="W30" s="256"/>
      <c r="X30" s="256"/>
      <c r="Y30" s="256"/>
      <c r="Z30" s="256"/>
      <c r="AA30" s="257"/>
      <c r="AB30" s="397"/>
    </row>
    <row r="31" spans="1:28" ht="12" customHeight="1" x14ac:dyDescent="0.25">
      <c r="A31" s="399" t="s">
        <v>14</v>
      </c>
      <c r="B31" s="400" t="s">
        <v>15</v>
      </c>
      <c r="C31" s="387" t="s">
        <v>965</v>
      </c>
      <c r="D31" s="164">
        <v>2</v>
      </c>
      <c r="E31" s="165">
        <v>2</v>
      </c>
      <c r="F31" s="165">
        <v>12</v>
      </c>
      <c r="G31" s="165"/>
      <c r="H31" s="166">
        <f>SUM(E31:G31)</f>
        <v>14</v>
      </c>
      <c r="I31" s="155" t="s">
        <v>1092</v>
      </c>
      <c r="J31" s="156" t="s">
        <v>1092</v>
      </c>
      <c r="K31" s="158"/>
      <c r="L31" s="158"/>
      <c r="M31" s="158"/>
      <c r="N31" s="158"/>
      <c r="O31" s="158"/>
      <c r="P31" s="160"/>
      <c r="Q31" s="615" t="s">
        <v>1111</v>
      </c>
      <c r="R31" s="158"/>
      <c r="S31" s="160"/>
      <c r="T31" s="258"/>
      <c r="U31" s="256" t="s">
        <v>25</v>
      </c>
      <c r="V31" s="256"/>
      <c r="W31" s="256"/>
      <c r="X31" s="256"/>
      <c r="Y31" s="256"/>
      <c r="Z31" s="256"/>
      <c r="AA31" s="257"/>
      <c r="AB31" s="616" t="s">
        <v>137</v>
      </c>
    </row>
    <row r="32" spans="1:28" ht="12" customHeight="1" x14ac:dyDescent="0.25">
      <c r="A32" s="560" t="s">
        <v>16</v>
      </c>
      <c r="B32" s="561" t="s">
        <v>1039</v>
      </c>
      <c r="C32" s="387" t="s">
        <v>965</v>
      </c>
      <c r="D32" s="164">
        <v>2</v>
      </c>
      <c r="E32" s="165">
        <v>20</v>
      </c>
      <c r="F32" s="165">
        <v>0</v>
      </c>
      <c r="G32" s="165"/>
      <c r="H32" s="166">
        <f t="shared" si="0"/>
        <v>20</v>
      </c>
      <c r="I32" s="155" t="s">
        <v>1092</v>
      </c>
      <c r="J32" s="156" t="s">
        <v>1092</v>
      </c>
      <c r="K32" s="156"/>
      <c r="L32" s="156"/>
      <c r="M32" s="156"/>
      <c r="N32" s="156"/>
      <c r="O32" s="156"/>
      <c r="P32" s="282"/>
      <c r="Q32" s="615" t="s">
        <v>1111</v>
      </c>
      <c r="R32" s="158"/>
      <c r="S32" s="160"/>
      <c r="T32" s="258"/>
      <c r="U32" s="256"/>
      <c r="V32" s="256" t="s">
        <v>25</v>
      </c>
      <c r="W32" s="256" t="s">
        <v>25</v>
      </c>
      <c r="X32" s="256"/>
      <c r="Y32" s="256"/>
      <c r="Z32" s="256"/>
      <c r="AA32" s="257"/>
      <c r="AB32" s="397"/>
    </row>
    <row r="33" spans="1:28" ht="12" customHeight="1" thickBot="1" x14ac:dyDescent="0.3">
      <c r="A33" s="560" t="s">
        <v>18</v>
      </c>
      <c r="B33" s="562" t="s">
        <v>1040</v>
      </c>
      <c r="C33" s="387" t="s">
        <v>965</v>
      </c>
      <c r="D33" s="164">
        <v>2</v>
      </c>
      <c r="E33" s="165"/>
      <c r="F33" s="165">
        <v>20</v>
      </c>
      <c r="G33" s="165"/>
      <c r="H33" s="166">
        <f t="shared" si="0"/>
        <v>20</v>
      </c>
      <c r="I33" s="278"/>
      <c r="J33" s="156"/>
      <c r="K33" s="156"/>
      <c r="L33" s="156"/>
      <c r="M33" s="156"/>
      <c r="N33" s="156"/>
      <c r="O33" s="156"/>
      <c r="P33" s="282"/>
      <c r="Q33" s="283"/>
      <c r="R33" s="256"/>
      <c r="S33" s="257"/>
      <c r="T33" s="258"/>
      <c r="U33" s="256"/>
      <c r="V33" s="256"/>
      <c r="W33" s="256"/>
      <c r="X33" s="256"/>
      <c r="Y33" s="256"/>
      <c r="Z33" s="256"/>
      <c r="AA33" s="257"/>
      <c r="AB33" s="402"/>
    </row>
    <row r="34" spans="1:28" ht="12" customHeight="1" x14ac:dyDescent="0.25">
      <c r="A34" s="399"/>
      <c r="B34" s="563" t="s">
        <v>1036</v>
      </c>
      <c r="C34" s="387"/>
      <c r="D34" s="164"/>
      <c r="E34" s="165"/>
      <c r="F34" s="165"/>
      <c r="G34" s="165"/>
      <c r="H34" s="166"/>
      <c r="I34" s="278"/>
      <c r="J34" s="156"/>
      <c r="K34" s="156"/>
      <c r="L34" s="156"/>
      <c r="M34" s="156"/>
      <c r="N34" s="156"/>
      <c r="O34" s="156"/>
      <c r="P34" s="282"/>
      <c r="Q34" s="283"/>
      <c r="R34" s="256"/>
      <c r="S34" s="257"/>
      <c r="T34" s="258"/>
      <c r="U34" s="256"/>
      <c r="V34" s="256"/>
      <c r="W34" s="256"/>
      <c r="X34" s="256"/>
      <c r="Y34" s="256"/>
      <c r="Z34" s="256"/>
      <c r="AA34" s="257"/>
    </row>
    <row r="35" spans="1:28" ht="12" customHeight="1" x14ac:dyDescent="0.25">
      <c r="A35" s="399" t="s">
        <v>684</v>
      </c>
      <c r="B35" s="415" t="s">
        <v>685</v>
      </c>
      <c r="C35" s="387"/>
      <c r="D35" s="164"/>
      <c r="E35" s="165"/>
      <c r="F35" s="165">
        <v>30</v>
      </c>
      <c r="G35" s="165"/>
      <c r="H35" s="166">
        <f t="shared" si="0"/>
        <v>30</v>
      </c>
      <c r="I35" s="278"/>
      <c r="J35" s="156"/>
      <c r="K35" s="156"/>
      <c r="L35" s="156"/>
      <c r="M35" s="156"/>
      <c r="N35" s="156"/>
      <c r="O35" s="156"/>
      <c r="P35" s="282"/>
      <c r="Q35" s="283"/>
      <c r="R35" s="256"/>
      <c r="S35" s="257"/>
      <c r="T35" s="258"/>
      <c r="U35" s="256"/>
      <c r="V35" s="256"/>
      <c r="W35" s="256"/>
      <c r="X35" s="256"/>
      <c r="Y35" s="256"/>
      <c r="Z35" s="256"/>
      <c r="AA35" s="257"/>
    </row>
    <row r="36" spans="1:28" ht="12" customHeight="1" x14ac:dyDescent="0.25">
      <c r="A36" s="399" t="s">
        <v>686</v>
      </c>
      <c r="B36" s="415" t="s">
        <v>687</v>
      </c>
      <c r="C36" s="387"/>
      <c r="D36" s="164"/>
      <c r="E36" s="165"/>
      <c r="F36" s="165">
        <v>30</v>
      </c>
      <c r="G36" s="165"/>
      <c r="H36" s="166">
        <f t="shared" si="0"/>
        <v>30</v>
      </c>
      <c r="I36" s="278"/>
      <c r="J36" s="156"/>
      <c r="K36" s="156"/>
      <c r="L36" s="156"/>
      <c r="M36" s="156"/>
      <c r="N36" s="156"/>
      <c r="O36" s="156"/>
      <c r="P36" s="282"/>
      <c r="Q36" s="283"/>
      <c r="R36" s="256"/>
      <c r="S36" s="257"/>
      <c r="T36" s="258"/>
      <c r="U36" s="256"/>
      <c r="V36" s="256"/>
      <c r="W36" s="256"/>
      <c r="X36" s="256"/>
      <c r="Y36" s="256"/>
      <c r="Z36" s="256"/>
      <c r="AA36" s="257"/>
    </row>
    <row r="37" spans="1:28" ht="12" customHeight="1" thickBot="1" x14ac:dyDescent="0.3">
      <c r="A37" s="399" t="s">
        <v>688</v>
      </c>
      <c r="B37" s="401" t="s">
        <v>689</v>
      </c>
      <c r="C37" s="387"/>
      <c r="D37" s="352"/>
      <c r="E37" s="403"/>
      <c r="F37" s="403">
        <v>30</v>
      </c>
      <c r="G37" s="403"/>
      <c r="H37" s="404">
        <f t="shared" si="0"/>
        <v>30</v>
      </c>
      <c r="I37" s="150"/>
      <c r="J37" s="326"/>
      <c r="K37" s="326"/>
      <c r="L37" s="326"/>
      <c r="M37" s="326"/>
      <c r="N37" s="326"/>
      <c r="O37" s="326"/>
      <c r="P37" s="329"/>
      <c r="Q37" s="330"/>
      <c r="R37" s="267"/>
      <c r="S37" s="268"/>
      <c r="T37" s="269"/>
      <c r="U37" s="267"/>
      <c r="V37" s="267"/>
      <c r="W37" s="267"/>
      <c r="X37" s="267"/>
      <c r="Y37" s="267"/>
      <c r="Z37" s="267"/>
      <c r="AA37" s="268"/>
    </row>
    <row r="38" spans="1:28" ht="12" customHeight="1" thickBot="1" x14ac:dyDescent="0.3">
      <c r="A38" s="170" t="s">
        <v>0</v>
      </c>
      <c r="B38" s="558" t="s">
        <v>1041</v>
      </c>
      <c r="C38" s="405"/>
      <c r="D38" s="406">
        <f>SUM(D26:D33)</f>
        <v>30</v>
      </c>
      <c r="E38" s="407">
        <f>SUM(E26:E33)</f>
        <v>66</v>
      </c>
      <c r="F38" s="407">
        <f>SUM(F26:F33)</f>
        <v>126</v>
      </c>
      <c r="G38" s="407">
        <f>SUM(G26:G33)</f>
        <v>72</v>
      </c>
      <c r="H38" s="408">
        <f>SUM(H26:H33)</f>
        <v>264</v>
      </c>
      <c r="I38" s="85"/>
      <c r="J38" s="85"/>
      <c r="K38" s="85"/>
      <c r="L38" s="85"/>
      <c r="M38" s="85"/>
      <c r="N38" s="85"/>
      <c r="O38" s="85"/>
      <c r="P38" s="85"/>
      <c r="Q38" s="85"/>
      <c r="R38" s="85"/>
      <c r="S38" s="85"/>
      <c r="T38" s="85"/>
      <c r="U38" s="85"/>
      <c r="V38" s="85"/>
      <c r="W38" s="85"/>
      <c r="X38" s="85"/>
      <c r="Y38" s="85"/>
      <c r="Z38" s="85"/>
      <c r="AA38" s="85"/>
    </row>
    <row r="39" spans="1:28" ht="12" customHeight="1" x14ac:dyDescent="0.25">
      <c r="A39" s="170"/>
      <c r="B39" s="552"/>
      <c r="C39" s="405"/>
      <c r="D39" s="405"/>
      <c r="E39" s="409"/>
      <c r="F39" s="409"/>
      <c r="G39" s="409"/>
      <c r="H39" s="409"/>
      <c r="I39" s="85"/>
      <c r="J39" s="85"/>
      <c r="K39" s="85"/>
      <c r="L39" s="85"/>
      <c r="M39" s="85"/>
      <c r="N39" s="85"/>
      <c r="O39" s="85"/>
      <c r="P39" s="85"/>
      <c r="Q39" s="85"/>
      <c r="R39" s="85"/>
      <c r="S39" s="85"/>
      <c r="T39" s="85"/>
      <c r="U39" s="85"/>
      <c r="V39" s="85"/>
      <c r="W39" s="85"/>
      <c r="X39" s="85"/>
      <c r="Y39" s="85"/>
      <c r="Z39" s="85"/>
      <c r="AA39" s="85"/>
    </row>
    <row r="40" spans="1:28" s="410" customFormat="1" ht="12" customHeight="1" thickBot="1" x14ac:dyDescent="0.3">
      <c r="A40" s="564"/>
      <c r="B40" s="564"/>
      <c r="C40" s="411"/>
      <c r="D40" s="411"/>
      <c r="E40" s="411"/>
      <c r="F40" s="411"/>
      <c r="G40" s="411"/>
      <c r="H40" s="411"/>
      <c r="I40" s="875"/>
      <c r="J40" s="875"/>
      <c r="K40" s="875"/>
      <c r="L40" s="875"/>
      <c r="M40" s="875"/>
      <c r="N40" s="875"/>
      <c r="O40" s="875"/>
      <c r="P40" s="875"/>
      <c r="Q40" s="875"/>
      <c r="R40" s="875"/>
      <c r="S40" s="875"/>
      <c r="T40" s="875"/>
      <c r="U40" s="875"/>
      <c r="V40" s="875"/>
      <c r="W40" s="875"/>
      <c r="X40" s="875"/>
      <c r="Y40" s="875"/>
      <c r="Z40" s="875"/>
      <c r="AA40" s="875"/>
    </row>
    <row r="41" spans="1:28" ht="23.5" customHeight="1" thickBot="1" x14ac:dyDescent="0.3">
      <c r="A41" s="565"/>
      <c r="B41" s="566" t="s">
        <v>20</v>
      </c>
      <c r="C41" s="381"/>
      <c r="D41" s="412" t="s">
        <v>1</v>
      </c>
      <c r="E41" s="407" t="s">
        <v>2</v>
      </c>
      <c r="F41" s="407" t="s">
        <v>3</v>
      </c>
      <c r="G41" s="407" t="s">
        <v>4</v>
      </c>
      <c r="H41" s="408" t="s">
        <v>5</v>
      </c>
      <c r="I41" s="1" t="s">
        <v>895</v>
      </c>
      <c r="J41" s="250" t="s">
        <v>896</v>
      </c>
      <c r="K41" s="250" t="s">
        <v>897</v>
      </c>
      <c r="L41" s="250" t="s">
        <v>898</v>
      </c>
      <c r="M41" s="250" t="s">
        <v>899</v>
      </c>
      <c r="N41" s="250" t="s">
        <v>900</v>
      </c>
      <c r="O41" s="250" t="s">
        <v>901</v>
      </c>
      <c r="P41" s="250" t="s">
        <v>902</v>
      </c>
      <c r="Q41" s="243" t="s">
        <v>903</v>
      </c>
      <c r="R41" s="243" t="s">
        <v>904</v>
      </c>
      <c r="S41" s="243" t="s">
        <v>905</v>
      </c>
      <c r="T41" s="138" t="s">
        <v>906</v>
      </c>
      <c r="U41" s="139" t="s">
        <v>907</v>
      </c>
      <c r="V41" s="139" t="s">
        <v>908</v>
      </c>
      <c r="W41" s="139" t="s">
        <v>909</v>
      </c>
      <c r="X41" s="139" t="s">
        <v>910</v>
      </c>
      <c r="Y41" s="139" t="s">
        <v>911</v>
      </c>
      <c r="Z41" s="139" t="s">
        <v>912</v>
      </c>
      <c r="AA41" s="140" t="s">
        <v>913</v>
      </c>
      <c r="AB41" s="145" t="s">
        <v>1013</v>
      </c>
    </row>
    <row r="42" spans="1:28" ht="12" customHeight="1" x14ac:dyDescent="0.25">
      <c r="A42" s="399" t="s">
        <v>690</v>
      </c>
      <c r="B42" s="415" t="s">
        <v>691</v>
      </c>
      <c r="C42" s="387" t="s">
        <v>963</v>
      </c>
      <c r="D42" s="388">
        <v>9</v>
      </c>
      <c r="E42" s="413">
        <v>22</v>
      </c>
      <c r="F42" s="413">
        <v>68</v>
      </c>
      <c r="G42" s="413" t="s">
        <v>0</v>
      </c>
      <c r="H42" s="391">
        <f>SUM(E42:G42)</f>
        <v>90</v>
      </c>
      <c r="I42" s="277" t="s">
        <v>937</v>
      </c>
      <c r="J42" s="275" t="s">
        <v>937</v>
      </c>
      <c r="K42" s="182"/>
      <c r="L42" s="182"/>
      <c r="M42" s="182" t="s">
        <v>1064</v>
      </c>
      <c r="N42" s="182"/>
      <c r="O42" s="182"/>
      <c r="P42" s="183"/>
      <c r="Q42" s="206" t="s">
        <v>1195</v>
      </c>
      <c r="R42" s="182"/>
      <c r="S42" s="183"/>
      <c r="T42" s="146" t="s">
        <v>25</v>
      </c>
      <c r="U42" s="147"/>
      <c r="V42" s="147"/>
      <c r="W42" s="147" t="s">
        <v>25</v>
      </c>
      <c r="X42" s="147"/>
      <c r="Y42" s="147" t="s">
        <v>25</v>
      </c>
      <c r="Z42" s="147"/>
      <c r="AA42" s="175" t="s">
        <v>25</v>
      </c>
      <c r="AB42" s="392"/>
    </row>
    <row r="43" spans="1:28" ht="12" customHeight="1" x14ac:dyDescent="0.25">
      <c r="A43" s="560" t="s">
        <v>692</v>
      </c>
      <c r="B43" s="561" t="s">
        <v>1042</v>
      </c>
      <c r="C43" s="387" t="s">
        <v>963</v>
      </c>
      <c r="D43" s="164">
        <v>9</v>
      </c>
      <c r="E43" s="401" t="s">
        <v>0</v>
      </c>
      <c r="F43" s="401" t="s">
        <v>0</v>
      </c>
      <c r="G43" s="401">
        <v>60</v>
      </c>
      <c r="H43" s="414">
        <f t="shared" ref="H43:H53" si="1">SUM(E43:G43)</f>
        <v>60</v>
      </c>
      <c r="I43" s="278"/>
      <c r="J43" s="85"/>
      <c r="K43" s="279" t="s">
        <v>1069</v>
      </c>
      <c r="L43" s="156"/>
      <c r="M43" s="279" t="s">
        <v>1068</v>
      </c>
      <c r="N43" s="156"/>
      <c r="O43" s="395"/>
      <c r="P43" s="282"/>
      <c r="Q43" s="396" t="s">
        <v>951</v>
      </c>
      <c r="R43" s="256"/>
      <c r="S43" s="257"/>
      <c r="T43" s="258" t="s">
        <v>25</v>
      </c>
      <c r="U43" s="256" t="s">
        <v>25</v>
      </c>
      <c r="V43" s="256" t="s">
        <v>25</v>
      </c>
      <c r="W43" s="256" t="s">
        <v>25</v>
      </c>
      <c r="X43" s="256" t="s">
        <v>25</v>
      </c>
      <c r="Y43" s="256" t="s">
        <v>25</v>
      </c>
      <c r="Z43" s="256" t="s">
        <v>25</v>
      </c>
      <c r="AA43" s="257" t="s">
        <v>25</v>
      </c>
      <c r="AB43" s="397"/>
    </row>
    <row r="44" spans="1:28" ht="12" customHeight="1" x14ac:dyDescent="0.25">
      <c r="A44" s="560" t="s">
        <v>693</v>
      </c>
      <c r="B44" s="562" t="s">
        <v>1043</v>
      </c>
      <c r="C44" s="387" t="s">
        <v>964</v>
      </c>
      <c r="D44" s="164">
        <v>3</v>
      </c>
      <c r="E44" s="401">
        <v>6</v>
      </c>
      <c r="F44" s="401">
        <v>15</v>
      </c>
      <c r="G44" s="401">
        <v>9</v>
      </c>
      <c r="H44" s="414">
        <f t="shared" si="1"/>
        <v>30</v>
      </c>
      <c r="I44" s="281" t="s">
        <v>924</v>
      </c>
      <c r="J44" s="156"/>
      <c r="K44" s="156"/>
      <c r="L44" s="279" t="s">
        <v>924</v>
      </c>
      <c r="M44" s="156" t="s">
        <v>986</v>
      </c>
      <c r="N44" s="156"/>
      <c r="O44" s="156"/>
      <c r="P44" s="282"/>
      <c r="Q44" s="283" t="s">
        <v>918</v>
      </c>
      <c r="R44" s="256"/>
      <c r="S44" s="257"/>
      <c r="T44" s="258"/>
      <c r="U44" s="256" t="s">
        <v>25</v>
      </c>
      <c r="V44" s="256" t="s">
        <v>25</v>
      </c>
      <c r="W44" s="256"/>
      <c r="X44" s="256"/>
      <c r="Y44" s="256"/>
      <c r="Z44" s="256"/>
      <c r="AA44" s="257" t="s">
        <v>25</v>
      </c>
      <c r="AB44" s="397"/>
    </row>
    <row r="45" spans="1:28" ht="12" customHeight="1" x14ac:dyDescent="0.25">
      <c r="A45" s="399" t="s">
        <v>694</v>
      </c>
      <c r="B45" s="415" t="s">
        <v>695</v>
      </c>
      <c r="C45" s="387" t="s">
        <v>964</v>
      </c>
      <c r="D45" s="164">
        <v>3</v>
      </c>
      <c r="E45" s="401">
        <v>6</v>
      </c>
      <c r="F45" s="401">
        <v>15</v>
      </c>
      <c r="G45" s="401">
        <v>9</v>
      </c>
      <c r="H45" s="414">
        <f t="shared" si="1"/>
        <v>30</v>
      </c>
      <c r="I45" s="281" t="s">
        <v>924</v>
      </c>
      <c r="J45" s="156"/>
      <c r="K45" s="156"/>
      <c r="L45" s="279" t="s">
        <v>924</v>
      </c>
      <c r="M45" s="156" t="s">
        <v>986</v>
      </c>
      <c r="N45" s="156"/>
      <c r="O45" s="156"/>
      <c r="P45" s="282"/>
      <c r="Q45" s="283" t="s">
        <v>918</v>
      </c>
      <c r="R45" s="256"/>
      <c r="S45" s="257"/>
      <c r="T45" s="258"/>
      <c r="U45" s="256" t="s">
        <v>25</v>
      </c>
      <c r="V45" s="256" t="s">
        <v>25</v>
      </c>
      <c r="W45" s="256"/>
      <c r="X45" s="256"/>
      <c r="Y45" s="256"/>
      <c r="Z45" s="256"/>
      <c r="AA45" s="257" t="s">
        <v>25</v>
      </c>
      <c r="AB45" s="397" t="s">
        <v>869</v>
      </c>
    </row>
    <row r="46" spans="1:28" ht="12" customHeight="1" x14ac:dyDescent="0.25">
      <c r="A46" s="560" t="s">
        <v>30</v>
      </c>
      <c r="B46" s="561" t="s">
        <v>13</v>
      </c>
      <c r="C46" s="387"/>
      <c r="D46" s="164" t="s">
        <v>0</v>
      </c>
      <c r="E46" s="194"/>
      <c r="F46" s="416"/>
      <c r="G46" s="417"/>
      <c r="H46" s="414"/>
      <c r="I46" s="278"/>
      <c r="J46" s="156"/>
      <c r="K46" s="156"/>
      <c r="L46" s="156"/>
      <c r="M46" s="156"/>
      <c r="N46" s="156"/>
      <c r="O46" s="156"/>
      <c r="P46" s="282"/>
      <c r="Q46" s="283"/>
      <c r="R46" s="256"/>
      <c r="S46" s="257"/>
      <c r="T46" s="258"/>
      <c r="U46" s="256"/>
      <c r="V46" s="256"/>
      <c r="W46" s="256"/>
      <c r="X46" s="256"/>
      <c r="Y46" s="256"/>
      <c r="Z46" s="256"/>
      <c r="AA46" s="257"/>
      <c r="AB46" s="397"/>
    </row>
    <row r="47" spans="1:28" ht="12" customHeight="1" x14ac:dyDescent="0.25">
      <c r="A47" s="399" t="s">
        <v>31</v>
      </c>
      <c r="B47" s="415" t="s">
        <v>32</v>
      </c>
      <c r="C47" s="387" t="s">
        <v>965</v>
      </c>
      <c r="D47" s="164">
        <v>2</v>
      </c>
      <c r="E47" s="165">
        <v>2</v>
      </c>
      <c r="F47" s="165">
        <v>18</v>
      </c>
      <c r="G47" s="165"/>
      <c r="H47" s="166">
        <f t="shared" si="1"/>
        <v>20</v>
      </c>
      <c r="I47" s="221" t="s">
        <v>1092</v>
      </c>
      <c r="J47" s="200"/>
      <c r="K47" s="222" t="s">
        <v>924</v>
      </c>
      <c r="L47" s="188"/>
      <c r="M47" s="188"/>
      <c r="N47" s="188"/>
      <c r="O47" s="200" t="s">
        <v>1088</v>
      </c>
      <c r="P47" s="189"/>
      <c r="Q47" s="161" t="s">
        <v>1092</v>
      </c>
      <c r="R47" s="188" t="s">
        <v>925</v>
      </c>
      <c r="S47" s="189"/>
      <c r="T47" s="258"/>
      <c r="U47" s="256" t="s">
        <v>25</v>
      </c>
      <c r="V47" s="256"/>
      <c r="W47" s="256"/>
      <c r="X47" s="256"/>
      <c r="Y47" s="256"/>
      <c r="Z47" s="256"/>
      <c r="AA47" s="257"/>
      <c r="AB47" s="616" t="s">
        <v>154</v>
      </c>
    </row>
    <row r="48" spans="1:28" ht="12" customHeight="1" x14ac:dyDescent="0.25">
      <c r="A48" s="399" t="s">
        <v>33</v>
      </c>
      <c r="B48" s="415" t="s">
        <v>19</v>
      </c>
      <c r="C48" s="387" t="s">
        <v>965</v>
      </c>
      <c r="D48" s="164">
        <v>2</v>
      </c>
      <c r="E48" s="165"/>
      <c r="F48" s="165">
        <v>20</v>
      </c>
      <c r="G48" s="165"/>
      <c r="H48" s="414">
        <f t="shared" si="1"/>
        <v>20</v>
      </c>
      <c r="I48" s="278"/>
      <c r="J48" s="156"/>
      <c r="K48" s="156"/>
      <c r="L48" s="156"/>
      <c r="M48" s="156"/>
      <c r="N48" s="156"/>
      <c r="O48" s="156"/>
      <c r="P48" s="282"/>
      <c r="Q48" s="283"/>
      <c r="R48" s="256"/>
      <c r="S48" s="257"/>
      <c r="T48" s="258"/>
      <c r="U48" s="256"/>
      <c r="V48" s="256"/>
      <c r="W48" s="256"/>
      <c r="X48" s="256"/>
      <c r="Y48" s="256"/>
      <c r="Z48" s="256"/>
      <c r="AA48" s="257"/>
      <c r="AB48" s="397"/>
    </row>
    <row r="49" spans="1:28" ht="12" customHeight="1" thickBot="1" x14ac:dyDescent="0.3">
      <c r="A49" s="560" t="s">
        <v>828</v>
      </c>
      <c r="B49" s="562" t="s">
        <v>1044</v>
      </c>
      <c r="C49" s="387" t="s">
        <v>965</v>
      </c>
      <c r="D49" s="164">
        <v>2</v>
      </c>
      <c r="E49" s="165"/>
      <c r="F49" s="165">
        <v>20</v>
      </c>
      <c r="G49" s="165"/>
      <c r="H49" s="414">
        <f t="shared" si="1"/>
        <v>20</v>
      </c>
      <c r="I49" s="155" t="s">
        <v>1092</v>
      </c>
      <c r="J49" s="156" t="s">
        <v>1092</v>
      </c>
      <c r="K49" s="156"/>
      <c r="L49" s="156"/>
      <c r="M49" s="156"/>
      <c r="N49" s="156"/>
      <c r="O49" s="156"/>
      <c r="P49" s="282"/>
      <c r="Q49" s="283" t="s">
        <v>1196</v>
      </c>
      <c r="R49" s="256"/>
      <c r="S49" s="257"/>
      <c r="T49" s="258"/>
      <c r="U49" s="256"/>
      <c r="V49" s="256" t="s">
        <v>25</v>
      </c>
      <c r="W49" s="256" t="s">
        <v>25</v>
      </c>
      <c r="X49" s="256"/>
      <c r="Y49" s="256"/>
      <c r="Z49" s="256"/>
      <c r="AA49" s="257"/>
      <c r="AB49" s="402"/>
    </row>
    <row r="50" spans="1:28" ht="12" customHeight="1" x14ac:dyDescent="0.25">
      <c r="A50" s="399"/>
      <c r="B50" s="563" t="s">
        <v>1036</v>
      </c>
      <c r="C50" s="387"/>
      <c r="D50" s="418"/>
      <c r="E50" s="419"/>
      <c r="F50" s="419"/>
      <c r="G50" s="419"/>
      <c r="H50" s="414"/>
      <c r="I50" s="278"/>
      <c r="J50" s="156"/>
      <c r="K50" s="156"/>
      <c r="L50" s="156"/>
      <c r="M50" s="156"/>
      <c r="N50" s="156"/>
      <c r="O50" s="156"/>
      <c r="P50" s="282"/>
      <c r="Q50" s="283"/>
      <c r="R50" s="256"/>
      <c r="S50" s="257"/>
      <c r="T50" s="258"/>
      <c r="U50" s="256"/>
      <c r="V50" s="256"/>
      <c r="W50" s="256"/>
      <c r="X50" s="256"/>
      <c r="Y50" s="256"/>
      <c r="Z50" s="256"/>
      <c r="AA50" s="257"/>
    </row>
    <row r="51" spans="1:28" ht="12" customHeight="1" x14ac:dyDescent="0.25">
      <c r="A51" s="399" t="s">
        <v>696</v>
      </c>
      <c r="B51" s="415" t="s">
        <v>697</v>
      </c>
      <c r="C51" s="387"/>
      <c r="D51" s="164"/>
      <c r="E51" s="165"/>
      <c r="F51" s="165">
        <v>30</v>
      </c>
      <c r="G51" s="165"/>
      <c r="H51" s="414">
        <f t="shared" si="1"/>
        <v>30</v>
      </c>
      <c r="I51" s="278"/>
      <c r="J51" s="156"/>
      <c r="K51" s="156"/>
      <c r="L51" s="156"/>
      <c r="M51" s="156"/>
      <c r="N51" s="156"/>
      <c r="O51" s="156"/>
      <c r="P51" s="282"/>
      <c r="Q51" s="283"/>
      <c r="R51" s="256"/>
      <c r="S51" s="257"/>
      <c r="T51" s="258"/>
      <c r="U51" s="256"/>
      <c r="V51" s="256"/>
      <c r="W51" s="256"/>
      <c r="X51" s="256"/>
      <c r="Y51" s="256"/>
      <c r="Z51" s="256"/>
      <c r="AA51" s="257"/>
    </row>
    <row r="52" spans="1:28" ht="12" customHeight="1" x14ac:dyDescent="0.25">
      <c r="A52" s="399" t="s">
        <v>698</v>
      </c>
      <c r="B52" s="415" t="s">
        <v>699</v>
      </c>
      <c r="C52" s="387"/>
      <c r="D52" s="164"/>
      <c r="E52" s="165"/>
      <c r="F52" s="165">
        <v>30</v>
      </c>
      <c r="G52" s="165"/>
      <c r="H52" s="414">
        <f t="shared" si="1"/>
        <v>30</v>
      </c>
      <c r="I52" s="278"/>
      <c r="J52" s="156"/>
      <c r="K52" s="156"/>
      <c r="L52" s="156"/>
      <c r="M52" s="156"/>
      <c r="N52" s="156"/>
      <c r="O52" s="156"/>
      <c r="P52" s="282"/>
      <c r="Q52" s="283"/>
      <c r="R52" s="256"/>
      <c r="S52" s="257"/>
      <c r="T52" s="258"/>
      <c r="U52" s="256"/>
      <c r="V52" s="256"/>
      <c r="W52" s="256"/>
      <c r="X52" s="256"/>
      <c r="Y52" s="256"/>
      <c r="Z52" s="256"/>
      <c r="AA52" s="257"/>
    </row>
    <row r="53" spans="1:28" ht="12" customHeight="1" thickBot="1" x14ac:dyDescent="0.3">
      <c r="A53" s="399" t="s">
        <v>700</v>
      </c>
      <c r="B53" s="401" t="s">
        <v>701</v>
      </c>
      <c r="C53" s="387"/>
      <c r="D53" s="352"/>
      <c r="E53" s="403"/>
      <c r="F53" s="403">
        <v>30</v>
      </c>
      <c r="G53" s="403"/>
      <c r="H53" s="414">
        <f t="shared" si="1"/>
        <v>30</v>
      </c>
      <c r="I53" s="150"/>
      <c r="J53" s="326"/>
      <c r="K53" s="326"/>
      <c r="L53" s="326"/>
      <c r="M53" s="326"/>
      <c r="N53" s="326"/>
      <c r="O53" s="326"/>
      <c r="P53" s="329"/>
      <c r="Q53" s="330"/>
      <c r="R53" s="267"/>
      <c r="S53" s="268"/>
      <c r="T53" s="269"/>
      <c r="U53" s="267"/>
      <c r="V53" s="267"/>
      <c r="W53" s="267"/>
      <c r="X53" s="267"/>
      <c r="Y53" s="267"/>
      <c r="Z53" s="267"/>
      <c r="AA53" s="268"/>
    </row>
    <row r="54" spans="1:28" ht="12" customHeight="1" thickBot="1" x14ac:dyDescent="0.3">
      <c r="A54" s="170" t="s">
        <v>0</v>
      </c>
      <c r="B54" s="558" t="s">
        <v>1041</v>
      </c>
      <c r="C54" s="405"/>
      <c r="D54" s="406">
        <f>SUM(D42:D49)</f>
        <v>30</v>
      </c>
      <c r="E54" s="407">
        <f>SUM(E42:E49)</f>
        <v>36</v>
      </c>
      <c r="F54" s="407">
        <f>SUM(F42:F49)</f>
        <v>156</v>
      </c>
      <c r="G54" s="407">
        <f>SUM(G42:G49)</f>
        <v>78</v>
      </c>
      <c r="H54" s="408">
        <f>SUM(H42:H49)</f>
        <v>270</v>
      </c>
      <c r="I54" s="85"/>
      <c r="J54" s="85"/>
      <c r="K54" s="85"/>
      <c r="L54" s="85"/>
      <c r="M54" s="85"/>
      <c r="N54" s="85"/>
      <c r="O54" s="85"/>
      <c r="P54" s="85"/>
      <c r="Q54" s="85"/>
      <c r="R54" s="85"/>
      <c r="S54" s="85"/>
      <c r="T54" s="85"/>
      <c r="U54" s="85"/>
      <c r="V54" s="85"/>
      <c r="W54" s="85"/>
      <c r="X54" s="85"/>
      <c r="Y54" s="85"/>
      <c r="Z54" s="85"/>
      <c r="AA54" s="85"/>
    </row>
    <row r="55" spans="1:28" ht="12" customHeight="1" x14ac:dyDescent="0.25">
      <c r="A55" s="170"/>
      <c r="B55" s="552"/>
      <c r="C55" s="405"/>
      <c r="D55" s="405"/>
      <c r="E55" s="405"/>
      <c r="F55" s="405"/>
      <c r="G55" s="405"/>
      <c r="H55" s="409"/>
      <c r="I55" s="85"/>
      <c r="J55" s="85"/>
      <c r="K55" s="85"/>
      <c r="L55" s="85"/>
      <c r="M55" s="85"/>
      <c r="N55" s="85"/>
      <c r="O55" s="85"/>
      <c r="P55" s="85"/>
      <c r="Q55" s="85"/>
      <c r="R55" s="85"/>
      <c r="S55" s="85"/>
      <c r="T55" s="85"/>
      <c r="U55" s="85"/>
      <c r="V55" s="85"/>
      <c r="W55" s="85"/>
      <c r="X55" s="85"/>
      <c r="Y55" s="85"/>
      <c r="Z55" s="85"/>
      <c r="AA55" s="85"/>
    </row>
    <row r="56" spans="1:28" ht="12" customHeight="1" x14ac:dyDescent="0.25">
      <c r="A56" s="170"/>
      <c r="B56" s="170"/>
      <c r="I56" s="85"/>
      <c r="J56" s="85"/>
      <c r="K56" s="85"/>
      <c r="L56" s="85"/>
      <c r="M56" s="85"/>
      <c r="N56" s="85"/>
      <c r="O56" s="85"/>
      <c r="P56" s="85"/>
      <c r="Q56" s="85"/>
      <c r="R56" s="85"/>
      <c r="S56" s="85"/>
      <c r="T56" s="85"/>
      <c r="U56" s="85"/>
      <c r="V56" s="85"/>
      <c r="W56" s="85"/>
      <c r="X56" s="85"/>
      <c r="Y56" s="85"/>
      <c r="Z56" s="85"/>
      <c r="AA56" s="85"/>
    </row>
    <row r="57" spans="1:28" ht="12" customHeight="1" x14ac:dyDescent="0.25">
      <c r="A57" s="170"/>
      <c r="B57" s="170"/>
      <c r="I57" s="85"/>
      <c r="J57" s="85"/>
      <c r="K57" s="85"/>
      <c r="L57" s="85"/>
      <c r="M57" s="85"/>
      <c r="N57" s="85"/>
      <c r="O57" s="85"/>
      <c r="P57" s="85"/>
      <c r="Q57" s="85"/>
      <c r="R57" s="85"/>
      <c r="S57" s="85"/>
      <c r="T57" s="85"/>
      <c r="U57" s="85"/>
      <c r="V57" s="85"/>
      <c r="W57" s="85"/>
      <c r="X57" s="85"/>
      <c r="Y57" s="85"/>
      <c r="Z57" s="85"/>
      <c r="AA57" s="85"/>
    </row>
    <row r="58" spans="1:28" ht="12" customHeight="1" thickBot="1" x14ac:dyDescent="0.3">
      <c r="A58" s="565"/>
      <c r="B58" s="566" t="s">
        <v>830</v>
      </c>
      <c r="C58" s="420"/>
      <c r="I58" s="85"/>
      <c r="J58" s="85"/>
      <c r="K58" s="85"/>
      <c r="L58" s="85"/>
      <c r="M58" s="85"/>
      <c r="N58" s="85"/>
      <c r="O58" s="85"/>
      <c r="P58" s="85"/>
      <c r="Q58" s="85"/>
      <c r="R58" s="85"/>
      <c r="S58" s="85"/>
      <c r="T58" s="85"/>
      <c r="U58" s="85"/>
      <c r="V58" s="85"/>
      <c r="W58" s="85"/>
      <c r="X58" s="85"/>
      <c r="Y58" s="85"/>
      <c r="Z58" s="85"/>
      <c r="AA58" s="85"/>
    </row>
    <row r="59" spans="1:28" ht="24.65" customHeight="1" thickBot="1" x14ac:dyDescent="0.3">
      <c r="A59" s="565"/>
      <c r="B59" s="565" t="s">
        <v>159</v>
      </c>
      <c r="C59" s="405"/>
      <c r="D59" s="421" t="s">
        <v>1</v>
      </c>
      <c r="E59" s="422" t="s">
        <v>2</v>
      </c>
      <c r="F59" s="422" t="s">
        <v>3</v>
      </c>
      <c r="G59" s="422" t="s">
        <v>4</v>
      </c>
      <c r="H59" s="423" t="s">
        <v>5</v>
      </c>
      <c r="I59" s="1" t="s">
        <v>895</v>
      </c>
      <c r="J59" s="250" t="s">
        <v>896</v>
      </c>
      <c r="K59" s="250" t="s">
        <v>897</v>
      </c>
      <c r="L59" s="250" t="s">
        <v>898</v>
      </c>
      <c r="M59" s="250" t="s">
        <v>899</v>
      </c>
      <c r="N59" s="250" t="s">
        <v>900</v>
      </c>
      <c r="O59" s="250" t="s">
        <v>901</v>
      </c>
      <c r="P59" s="250" t="s">
        <v>902</v>
      </c>
      <c r="Q59" s="250" t="s">
        <v>903</v>
      </c>
      <c r="R59" s="250" t="s">
        <v>904</v>
      </c>
      <c r="S59" s="250" t="s">
        <v>905</v>
      </c>
      <c r="T59" s="152" t="s">
        <v>906</v>
      </c>
      <c r="U59" s="153" t="s">
        <v>907</v>
      </c>
      <c r="V59" s="153" t="s">
        <v>908</v>
      </c>
      <c r="W59" s="153" t="s">
        <v>909</v>
      </c>
      <c r="X59" s="153" t="s">
        <v>910</v>
      </c>
      <c r="Y59" s="153" t="s">
        <v>911</v>
      </c>
      <c r="Z59" s="153" t="s">
        <v>912</v>
      </c>
      <c r="AA59" s="154" t="s">
        <v>913</v>
      </c>
      <c r="AB59" s="1" t="s">
        <v>1013</v>
      </c>
    </row>
    <row r="60" spans="1:28" ht="12" customHeight="1" x14ac:dyDescent="0.25">
      <c r="A60" s="567" t="s">
        <v>702</v>
      </c>
      <c r="B60" s="568" t="s">
        <v>703</v>
      </c>
      <c r="C60" s="387" t="s">
        <v>963</v>
      </c>
      <c r="D60" s="388">
        <v>9</v>
      </c>
      <c r="E60" s="389">
        <v>24</v>
      </c>
      <c r="F60" s="389">
        <v>62</v>
      </c>
      <c r="G60" s="389">
        <v>4</v>
      </c>
      <c r="H60" s="391">
        <f>SUM(E60:G60)</f>
        <v>90</v>
      </c>
      <c r="I60" s="277" t="s">
        <v>937</v>
      </c>
      <c r="J60" s="275" t="s">
        <v>937</v>
      </c>
      <c r="K60" s="182"/>
      <c r="L60" s="182"/>
      <c r="M60" s="182" t="s">
        <v>1064</v>
      </c>
      <c r="N60" s="182"/>
      <c r="O60" s="182"/>
      <c r="P60" s="183"/>
      <c r="Q60" s="277" t="s">
        <v>1195</v>
      </c>
      <c r="R60" s="182"/>
      <c r="S60" s="183"/>
      <c r="T60" s="206" t="s">
        <v>25</v>
      </c>
      <c r="U60" s="182"/>
      <c r="V60" s="182"/>
      <c r="W60" s="182" t="s">
        <v>25</v>
      </c>
      <c r="X60" s="182"/>
      <c r="Y60" s="182" t="s">
        <v>25</v>
      </c>
      <c r="Z60" s="182"/>
      <c r="AA60" s="276" t="s">
        <v>25</v>
      </c>
      <c r="AB60" s="392"/>
    </row>
    <row r="61" spans="1:28" ht="12" customHeight="1" x14ac:dyDescent="0.25">
      <c r="A61" s="567" t="s">
        <v>704</v>
      </c>
      <c r="B61" s="569" t="s">
        <v>705</v>
      </c>
      <c r="C61" s="387" t="s">
        <v>963</v>
      </c>
      <c r="D61" s="164">
        <v>9</v>
      </c>
      <c r="E61" s="424"/>
      <c r="F61" s="424"/>
      <c r="G61" s="424">
        <v>60</v>
      </c>
      <c r="H61" s="166">
        <f t="shared" ref="H61:H67" si="2">SUM(E61:G61)</f>
        <v>60</v>
      </c>
      <c r="I61" s="278"/>
      <c r="J61" s="85"/>
      <c r="K61" s="279" t="s">
        <v>1069</v>
      </c>
      <c r="L61" s="156"/>
      <c r="M61" s="279" t="s">
        <v>1068</v>
      </c>
      <c r="N61" s="156"/>
      <c r="O61" s="395"/>
      <c r="P61" s="282"/>
      <c r="Q61" s="396" t="s">
        <v>951</v>
      </c>
      <c r="R61" s="256"/>
      <c r="S61" s="257"/>
      <c r="T61" s="258" t="s">
        <v>25</v>
      </c>
      <c r="U61" s="256" t="s">
        <v>25</v>
      </c>
      <c r="V61" s="256" t="s">
        <v>25</v>
      </c>
      <c r="W61" s="256" t="s">
        <v>25</v>
      </c>
      <c r="X61" s="256" t="s">
        <v>25</v>
      </c>
      <c r="Y61" s="256" t="s">
        <v>25</v>
      </c>
      <c r="Z61" s="256" t="s">
        <v>25</v>
      </c>
      <c r="AA61" s="345" t="s">
        <v>25</v>
      </c>
      <c r="AB61" s="397"/>
    </row>
    <row r="62" spans="1:28" ht="12" customHeight="1" x14ac:dyDescent="0.25">
      <c r="A62" s="567" t="s">
        <v>707</v>
      </c>
      <c r="B62" s="567" t="s">
        <v>944</v>
      </c>
      <c r="C62" s="387" t="s">
        <v>964</v>
      </c>
      <c r="D62" s="164">
        <v>3</v>
      </c>
      <c r="E62" s="424">
        <v>8</v>
      </c>
      <c r="F62" s="424">
        <v>14</v>
      </c>
      <c r="G62" s="424">
        <v>8</v>
      </c>
      <c r="H62" s="166">
        <f>SUM(E62:G62)</f>
        <v>30</v>
      </c>
      <c r="I62" s="281" t="s">
        <v>924</v>
      </c>
      <c r="J62" s="156"/>
      <c r="K62" s="156"/>
      <c r="L62" s="279" t="s">
        <v>924</v>
      </c>
      <c r="M62" s="156" t="s">
        <v>986</v>
      </c>
      <c r="N62" s="156"/>
      <c r="O62" s="156"/>
      <c r="P62" s="282"/>
      <c r="Q62" s="283" t="s">
        <v>918</v>
      </c>
      <c r="R62" s="256"/>
      <c r="S62" s="257"/>
      <c r="T62" s="283"/>
      <c r="U62" s="156" t="s">
        <v>25</v>
      </c>
      <c r="V62" s="156" t="s">
        <v>25</v>
      </c>
      <c r="W62" s="156"/>
      <c r="X62" s="156"/>
      <c r="Y62" s="156"/>
      <c r="Z62" s="156"/>
      <c r="AA62" s="345" t="s">
        <v>25</v>
      </c>
      <c r="AB62" s="397"/>
    </row>
    <row r="63" spans="1:28" ht="12" customHeight="1" x14ac:dyDescent="0.25">
      <c r="A63" s="567" t="s">
        <v>708</v>
      </c>
      <c r="B63" s="568" t="s">
        <v>945</v>
      </c>
      <c r="C63" s="387" t="s">
        <v>964</v>
      </c>
      <c r="D63" s="164">
        <v>3</v>
      </c>
      <c r="E63" s="401">
        <v>10</v>
      </c>
      <c r="F63" s="401">
        <v>12</v>
      </c>
      <c r="G63" s="401">
        <v>8</v>
      </c>
      <c r="H63" s="166">
        <f>SUM(E63:G63)</f>
        <v>30</v>
      </c>
      <c r="I63" s="281" t="s">
        <v>924</v>
      </c>
      <c r="J63" s="156"/>
      <c r="K63" s="156"/>
      <c r="L63" s="279" t="s">
        <v>924</v>
      </c>
      <c r="M63" s="156" t="s">
        <v>986</v>
      </c>
      <c r="N63" s="156"/>
      <c r="O63" s="156"/>
      <c r="P63" s="282"/>
      <c r="Q63" s="283" t="s">
        <v>918</v>
      </c>
      <c r="R63" s="256"/>
      <c r="S63" s="257"/>
      <c r="T63" s="283"/>
      <c r="U63" s="156" t="s">
        <v>25</v>
      </c>
      <c r="V63" s="156" t="s">
        <v>25</v>
      </c>
      <c r="W63" s="156"/>
      <c r="X63" s="156"/>
      <c r="Y63" s="156"/>
      <c r="Z63" s="156"/>
      <c r="AA63" s="345" t="s">
        <v>25</v>
      </c>
      <c r="AB63" s="397"/>
    </row>
    <row r="64" spans="1:28" ht="12" customHeight="1" x14ac:dyDescent="0.25">
      <c r="A64" s="570" t="s">
        <v>56</v>
      </c>
      <c r="B64" s="571" t="s">
        <v>13</v>
      </c>
      <c r="C64" s="387"/>
      <c r="D64" s="164" t="s">
        <v>0</v>
      </c>
      <c r="E64" s="424"/>
      <c r="F64" s="424"/>
      <c r="G64" s="424"/>
      <c r="H64" s="166"/>
      <c r="I64" s="278"/>
      <c r="J64" s="156"/>
      <c r="K64" s="156"/>
      <c r="L64" s="156"/>
      <c r="M64" s="876"/>
      <c r="N64" s="876"/>
      <c r="O64" s="876"/>
      <c r="P64" s="877"/>
      <c r="Q64" s="278"/>
      <c r="R64" s="156"/>
      <c r="S64" s="282"/>
      <c r="T64" s="283"/>
      <c r="U64" s="156"/>
      <c r="V64" s="156"/>
      <c r="W64" s="156"/>
      <c r="X64" s="156"/>
      <c r="Y64" s="156"/>
      <c r="Z64" s="156"/>
      <c r="AA64" s="345"/>
      <c r="AB64" s="397"/>
    </row>
    <row r="65" spans="1:28" ht="12" customHeight="1" x14ac:dyDescent="0.25">
      <c r="A65" s="567" t="s">
        <v>57</v>
      </c>
      <c r="B65" s="567" t="s">
        <v>58</v>
      </c>
      <c r="C65" s="387" t="s">
        <v>965</v>
      </c>
      <c r="D65" s="164">
        <v>2</v>
      </c>
      <c r="E65" s="165">
        <v>1</v>
      </c>
      <c r="F65" s="165">
        <v>30</v>
      </c>
      <c r="G65" s="165"/>
      <c r="H65" s="166">
        <f t="shared" si="2"/>
        <v>31</v>
      </c>
      <c r="I65" s="221" t="s">
        <v>1178</v>
      </c>
      <c r="J65" s="222" t="s">
        <v>1182</v>
      </c>
      <c r="K65" s="200"/>
      <c r="L65" s="200"/>
      <c r="M65" s="200"/>
      <c r="N65" s="200"/>
      <c r="O65" s="200"/>
      <c r="P65" s="223"/>
      <c r="Q65" s="483" t="s">
        <v>1178</v>
      </c>
      <c r="R65" s="200"/>
      <c r="S65" s="223"/>
      <c r="T65" s="283"/>
      <c r="U65" s="156"/>
      <c r="V65" s="156" t="s">
        <v>25</v>
      </c>
      <c r="W65" s="156"/>
      <c r="X65" s="156"/>
      <c r="Y65" s="156"/>
      <c r="Z65" s="156"/>
      <c r="AA65" s="345"/>
      <c r="AB65" s="616" t="s">
        <v>179</v>
      </c>
    </row>
    <row r="66" spans="1:28" ht="12" customHeight="1" x14ac:dyDescent="0.25">
      <c r="A66" s="567" t="s">
        <v>60</v>
      </c>
      <c r="B66" s="568" t="s">
        <v>889</v>
      </c>
      <c r="C66" s="387" t="s">
        <v>965</v>
      </c>
      <c r="D66" s="164">
        <v>2</v>
      </c>
      <c r="E66" s="424"/>
      <c r="F66" s="424">
        <v>20</v>
      </c>
      <c r="G66" s="424"/>
      <c r="H66" s="166">
        <f t="shared" si="2"/>
        <v>20</v>
      </c>
      <c r="I66" s="278" t="s">
        <v>1092</v>
      </c>
      <c r="J66" s="156" t="s">
        <v>1092</v>
      </c>
      <c r="K66" s="158"/>
      <c r="L66" s="158"/>
      <c r="M66" s="158"/>
      <c r="N66" s="158"/>
      <c r="O66" s="158"/>
      <c r="P66" s="717"/>
      <c r="Q66" s="197" t="s">
        <v>951</v>
      </c>
      <c r="R66" s="188"/>
      <c r="S66" s="189"/>
      <c r="T66" s="283" t="s">
        <v>25</v>
      </c>
      <c r="U66" s="156"/>
      <c r="V66" s="156"/>
      <c r="W66" s="156"/>
      <c r="X66" s="156"/>
      <c r="Y66" s="156"/>
      <c r="Z66" s="156"/>
      <c r="AA66" s="345"/>
      <c r="AB66" s="397" t="s">
        <v>59</v>
      </c>
    </row>
    <row r="67" spans="1:28" ht="12" customHeight="1" thickBot="1" x14ac:dyDescent="0.3">
      <c r="A67" s="567" t="s">
        <v>61</v>
      </c>
      <c r="B67" s="567" t="s">
        <v>62</v>
      </c>
      <c r="C67" s="387" t="s">
        <v>965</v>
      </c>
      <c r="D67" s="352">
        <v>2</v>
      </c>
      <c r="E67" s="427"/>
      <c r="F67" s="427">
        <v>20</v>
      </c>
      <c r="G67" s="427"/>
      <c r="H67" s="404">
        <f t="shared" si="2"/>
        <v>20</v>
      </c>
      <c r="I67" s="150"/>
      <c r="J67" s="326"/>
      <c r="K67" s="326"/>
      <c r="L67" s="326"/>
      <c r="M67" s="326"/>
      <c r="N67" s="326"/>
      <c r="O67" s="326"/>
      <c r="P67" s="328"/>
      <c r="Q67" s="150"/>
      <c r="R67" s="326"/>
      <c r="S67" s="329"/>
      <c r="T67" s="330"/>
      <c r="U67" s="326"/>
      <c r="V67" s="326"/>
      <c r="W67" s="326"/>
      <c r="X67" s="326"/>
      <c r="Y67" s="326"/>
      <c r="Z67" s="326"/>
      <c r="AA67" s="375"/>
      <c r="AB67" s="402"/>
    </row>
    <row r="68" spans="1:28" ht="12" customHeight="1" thickBot="1" x14ac:dyDescent="0.3">
      <c r="A68" s="572" t="s">
        <v>0</v>
      </c>
      <c r="B68" s="572"/>
      <c r="C68" s="405"/>
      <c r="D68" s="429">
        <f>SUM(  D60:D63,D65:D67)</f>
        <v>30</v>
      </c>
      <c r="E68" s="430">
        <f>SUM(  E60:E63,E65:E67)</f>
        <v>43</v>
      </c>
      <c r="F68" s="430">
        <f>SUM(  F60:F63,F65:F67)</f>
        <v>158</v>
      </c>
      <c r="G68" s="430">
        <f>SUM(  G60:G63,G65:G67)</f>
        <v>80</v>
      </c>
      <c r="H68" s="431">
        <f>SUM(  H60:H63,H65:H67)</f>
        <v>281</v>
      </c>
      <c r="I68" s="85"/>
      <c r="J68" s="85"/>
      <c r="K68" s="85"/>
      <c r="L68" s="85"/>
      <c r="M68" s="85"/>
      <c r="N68" s="85"/>
      <c r="O68" s="85"/>
      <c r="P68" s="85"/>
      <c r="Q68" s="85"/>
      <c r="R68" s="85"/>
      <c r="S68" s="85"/>
      <c r="T68" s="85"/>
      <c r="U68" s="85"/>
      <c r="V68" s="85"/>
      <c r="W68" s="85"/>
      <c r="X68" s="85"/>
      <c r="Y68" s="85"/>
      <c r="Z68" s="85"/>
      <c r="AA68" s="85"/>
    </row>
    <row r="69" spans="1:28" ht="12" customHeight="1" x14ac:dyDescent="0.25">
      <c r="A69" s="572"/>
      <c r="B69" s="572"/>
      <c r="C69" s="405"/>
      <c r="D69" s="405"/>
      <c r="E69" s="409"/>
      <c r="F69" s="409"/>
      <c r="G69" s="432"/>
      <c r="H69" s="409"/>
      <c r="I69" s="85"/>
      <c r="J69" s="85"/>
      <c r="K69" s="85"/>
      <c r="L69" s="85"/>
      <c r="M69" s="85"/>
      <c r="N69" s="85"/>
      <c r="O69" s="85"/>
      <c r="P69" s="85"/>
      <c r="Q69" s="85"/>
      <c r="R69" s="85"/>
      <c r="S69" s="85"/>
      <c r="T69" s="85"/>
      <c r="U69" s="85"/>
      <c r="V69" s="85"/>
      <c r="W69" s="85"/>
      <c r="X69" s="85"/>
      <c r="Y69" s="85"/>
      <c r="Z69" s="85"/>
      <c r="AA69" s="85"/>
    </row>
    <row r="70" spans="1:28" ht="12" customHeight="1" thickBot="1" x14ac:dyDescent="0.3">
      <c r="A70" s="572"/>
      <c r="B70" s="572"/>
      <c r="C70" s="405"/>
      <c r="D70" s="405"/>
      <c r="E70" s="409"/>
      <c r="F70" s="409"/>
      <c r="G70" s="432"/>
      <c r="H70" s="409"/>
      <c r="I70" s="85"/>
      <c r="J70" s="85"/>
      <c r="K70" s="85"/>
      <c r="L70" s="85"/>
      <c r="M70" s="85"/>
      <c r="N70" s="85"/>
      <c r="O70" s="85"/>
      <c r="P70" s="85"/>
      <c r="Q70" s="85"/>
      <c r="R70" s="85"/>
      <c r="S70" s="85"/>
      <c r="T70" s="85"/>
      <c r="U70" s="85"/>
      <c r="V70" s="85"/>
      <c r="W70" s="85"/>
      <c r="X70" s="85"/>
      <c r="Y70" s="85"/>
      <c r="Z70" s="85"/>
      <c r="AA70" s="85"/>
    </row>
    <row r="71" spans="1:28" ht="20" customHeight="1" thickBot="1" x14ac:dyDescent="0.3">
      <c r="A71" s="565"/>
      <c r="B71" s="565" t="s">
        <v>63</v>
      </c>
      <c r="C71" s="381"/>
      <c r="D71" s="421" t="s">
        <v>1</v>
      </c>
      <c r="E71" s="422" t="s">
        <v>2</v>
      </c>
      <c r="F71" s="422" t="s">
        <v>3</v>
      </c>
      <c r="G71" s="422" t="s">
        <v>4</v>
      </c>
      <c r="H71" s="423" t="s">
        <v>5</v>
      </c>
      <c r="I71" s="1" t="s">
        <v>895</v>
      </c>
      <c r="J71" s="250" t="s">
        <v>896</v>
      </c>
      <c r="K71" s="250" t="s">
        <v>897</v>
      </c>
      <c r="L71" s="250" t="s">
        <v>898</v>
      </c>
      <c r="M71" s="250" t="s">
        <v>899</v>
      </c>
      <c r="N71" s="250" t="s">
        <v>900</v>
      </c>
      <c r="O71" s="250" t="s">
        <v>901</v>
      </c>
      <c r="P71" s="250" t="s">
        <v>902</v>
      </c>
      <c r="Q71" s="250" t="s">
        <v>903</v>
      </c>
      <c r="R71" s="250" t="s">
        <v>904</v>
      </c>
      <c r="S71" s="250" t="s">
        <v>905</v>
      </c>
      <c r="T71" s="152" t="s">
        <v>906</v>
      </c>
      <c r="U71" s="153" t="s">
        <v>907</v>
      </c>
      <c r="V71" s="153" t="s">
        <v>908</v>
      </c>
      <c r="W71" s="153" t="s">
        <v>909</v>
      </c>
      <c r="X71" s="153" t="s">
        <v>910</v>
      </c>
      <c r="Y71" s="153" t="s">
        <v>911</v>
      </c>
      <c r="Z71" s="153" t="s">
        <v>912</v>
      </c>
      <c r="AA71" s="154" t="s">
        <v>913</v>
      </c>
      <c r="AB71" s="1" t="s">
        <v>1013</v>
      </c>
    </row>
    <row r="72" spans="1:28" ht="12" customHeight="1" x14ac:dyDescent="0.25">
      <c r="A72" s="567" t="s">
        <v>710</v>
      </c>
      <c r="B72" s="568" t="s">
        <v>711</v>
      </c>
      <c r="C72" s="387" t="s">
        <v>963</v>
      </c>
      <c r="D72" s="388">
        <v>9</v>
      </c>
      <c r="E72" s="413">
        <v>20</v>
      </c>
      <c r="F72" s="413">
        <v>70</v>
      </c>
      <c r="G72" s="413" t="s">
        <v>0</v>
      </c>
      <c r="H72" s="433">
        <f>SUM(E72:G72)</f>
        <v>90</v>
      </c>
      <c r="I72" s="251" t="s">
        <v>937</v>
      </c>
      <c r="J72" s="252" t="s">
        <v>937</v>
      </c>
      <c r="K72" s="253"/>
      <c r="L72" s="253"/>
      <c r="M72" s="253" t="s">
        <v>1064</v>
      </c>
      <c r="N72" s="253"/>
      <c r="O72" s="253"/>
      <c r="P72" s="215"/>
      <c r="Q72" s="339" t="s">
        <v>1195</v>
      </c>
      <c r="R72" s="182"/>
      <c r="S72" s="183"/>
      <c r="T72" s="206" t="s">
        <v>25</v>
      </c>
      <c r="U72" s="182"/>
      <c r="V72" s="182"/>
      <c r="W72" s="182" t="s">
        <v>25</v>
      </c>
      <c r="X72" s="182"/>
      <c r="Y72" s="182" t="s">
        <v>25</v>
      </c>
      <c r="Z72" s="182"/>
      <c r="AA72" s="276" t="s">
        <v>25</v>
      </c>
      <c r="AB72" s="392"/>
    </row>
    <row r="73" spans="1:28" ht="12" customHeight="1" x14ac:dyDescent="0.25">
      <c r="A73" s="567" t="s">
        <v>712</v>
      </c>
      <c r="B73" s="569" t="s">
        <v>713</v>
      </c>
      <c r="C73" s="387" t="s">
        <v>963</v>
      </c>
      <c r="D73" s="164">
        <v>9</v>
      </c>
      <c r="E73" s="401"/>
      <c r="F73" s="401"/>
      <c r="G73" s="401">
        <v>60</v>
      </c>
      <c r="H73" s="434">
        <f t="shared" ref="H73:H79" si="3">SUM(E73:G73)</f>
        <v>60</v>
      </c>
      <c r="I73" s="221"/>
      <c r="J73" s="200"/>
      <c r="K73" s="222" t="s">
        <v>1069</v>
      </c>
      <c r="L73" s="200"/>
      <c r="M73" s="222" t="s">
        <v>1068</v>
      </c>
      <c r="N73" s="200"/>
      <c r="O73" s="188"/>
      <c r="P73" s="223"/>
      <c r="Q73" s="435" t="s">
        <v>951</v>
      </c>
      <c r="R73" s="256"/>
      <c r="S73" s="257"/>
      <c r="T73" s="258" t="s">
        <v>25</v>
      </c>
      <c r="U73" s="256" t="s">
        <v>25</v>
      </c>
      <c r="V73" s="256" t="s">
        <v>25</v>
      </c>
      <c r="W73" s="256" t="s">
        <v>25</v>
      </c>
      <c r="X73" s="256" t="s">
        <v>25</v>
      </c>
      <c r="Y73" s="256" t="s">
        <v>25</v>
      </c>
      <c r="Z73" s="256" t="s">
        <v>25</v>
      </c>
      <c r="AA73" s="345" t="s">
        <v>25</v>
      </c>
      <c r="AB73" s="397"/>
    </row>
    <row r="74" spans="1:28" ht="12" customHeight="1" x14ac:dyDescent="0.25">
      <c r="A74" s="567" t="s">
        <v>714</v>
      </c>
      <c r="B74" s="567" t="s">
        <v>946</v>
      </c>
      <c r="C74" s="387" t="s">
        <v>964</v>
      </c>
      <c r="D74" s="164">
        <v>3</v>
      </c>
      <c r="E74" s="401">
        <v>6</v>
      </c>
      <c r="F74" s="401">
        <v>15</v>
      </c>
      <c r="G74" s="401">
        <v>9</v>
      </c>
      <c r="H74" s="434">
        <f>SUM(E74:G74)</f>
        <v>30</v>
      </c>
      <c r="I74" s="271" t="s">
        <v>924</v>
      </c>
      <c r="J74" s="200"/>
      <c r="K74" s="200"/>
      <c r="L74" s="222" t="s">
        <v>924</v>
      </c>
      <c r="M74" s="200" t="s">
        <v>986</v>
      </c>
      <c r="N74" s="200"/>
      <c r="O74" s="200"/>
      <c r="P74" s="223"/>
      <c r="Q74" s="191" t="s">
        <v>918</v>
      </c>
      <c r="R74" s="256"/>
      <c r="S74" s="257"/>
      <c r="T74" s="283"/>
      <c r="U74" s="156" t="s">
        <v>25</v>
      </c>
      <c r="V74" s="156" t="s">
        <v>25</v>
      </c>
      <c r="W74" s="156"/>
      <c r="X74" s="156"/>
      <c r="Y74" s="156"/>
      <c r="Z74" s="156"/>
      <c r="AA74" s="345" t="s">
        <v>25</v>
      </c>
      <c r="AB74" s="397"/>
    </row>
    <row r="75" spans="1:28" ht="12" customHeight="1" x14ac:dyDescent="0.25">
      <c r="A75" s="567" t="s">
        <v>715</v>
      </c>
      <c r="B75" s="568" t="s">
        <v>947</v>
      </c>
      <c r="C75" s="387" t="s">
        <v>964</v>
      </c>
      <c r="D75" s="164">
        <v>3</v>
      </c>
      <c r="E75" s="436">
        <v>8</v>
      </c>
      <c r="F75" s="436">
        <v>14</v>
      </c>
      <c r="G75" s="436">
        <v>8</v>
      </c>
      <c r="H75" s="434">
        <f>SUM(E75:G75)</f>
        <v>30</v>
      </c>
      <c r="I75" s="271" t="s">
        <v>924</v>
      </c>
      <c r="J75" s="200"/>
      <c r="K75" s="200"/>
      <c r="L75" s="222" t="s">
        <v>924</v>
      </c>
      <c r="M75" s="200" t="s">
        <v>986</v>
      </c>
      <c r="N75" s="200"/>
      <c r="O75" s="200"/>
      <c r="P75" s="223"/>
      <c r="Q75" s="191" t="s">
        <v>918</v>
      </c>
      <c r="R75" s="256"/>
      <c r="S75" s="257"/>
      <c r="T75" s="283"/>
      <c r="U75" s="156" t="s">
        <v>25</v>
      </c>
      <c r="V75" s="156" t="s">
        <v>25</v>
      </c>
      <c r="W75" s="156"/>
      <c r="X75" s="156"/>
      <c r="Y75" s="156"/>
      <c r="Z75" s="156"/>
      <c r="AA75" s="345" t="s">
        <v>25</v>
      </c>
      <c r="AB75" s="397"/>
    </row>
    <row r="76" spans="1:28" ht="12" customHeight="1" x14ac:dyDescent="0.25">
      <c r="A76" s="570" t="s">
        <v>78</v>
      </c>
      <c r="B76" s="571" t="s">
        <v>13</v>
      </c>
      <c r="C76" s="387"/>
      <c r="D76" s="164"/>
      <c r="E76" s="436"/>
      <c r="F76" s="436"/>
      <c r="G76" s="436"/>
      <c r="H76" s="434"/>
      <c r="I76" s="161"/>
      <c r="J76" s="188"/>
      <c r="K76" s="188"/>
      <c r="L76" s="188"/>
      <c r="M76" s="188"/>
      <c r="N76" s="188"/>
      <c r="O76" s="188"/>
      <c r="P76" s="189"/>
      <c r="Q76" s="191"/>
      <c r="R76" s="156"/>
      <c r="S76" s="282"/>
      <c r="T76" s="283"/>
      <c r="U76" s="156"/>
      <c r="V76" s="156"/>
      <c r="W76" s="156"/>
      <c r="X76" s="156"/>
      <c r="Y76" s="156"/>
      <c r="Z76" s="156"/>
      <c r="AA76" s="345"/>
      <c r="AB76" s="397"/>
    </row>
    <row r="77" spans="1:28" ht="12" customHeight="1" x14ac:dyDescent="0.25">
      <c r="A77" s="567" t="s">
        <v>79</v>
      </c>
      <c r="B77" s="567" t="s">
        <v>80</v>
      </c>
      <c r="C77" s="387" t="s">
        <v>965</v>
      </c>
      <c r="D77" s="164">
        <v>2</v>
      </c>
      <c r="E77" s="165">
        <v>1</v>
      </c>
      <c r="F77" s="165">
        <v>30</v>
      </c>
      <c r="G77" s="165"/>
      <c r="H77" s="437">
        <f>SUM(E77:G77)</f>
        <v>31</v>
      </c>
      <c r="I77" s="221" t="s">
        <v>1178</v>
      </c>
      <c r="J77" s="222" t="s">
        <v>1179</v>
      </c>
      <c r="K77" s="222" t="s">
        <v>1180</v>
      </c>
      <c r="L77" s="188"/>
      <c r="M77" s="188"/>
      <c r="N77" s="188"/>
      <c r="O77" s="200" t="s">
        <v>1181</v>
      </c>
      <c r="P77" s="189"/>
      <c r="Q77" s="483" t="s">
        <v>1178</v>
      </c>
      <c r="R77" s="188" t="s">
        <v>0</v>
      </c>
      <c r="S77" s="189"/>
      <c r="T77" s="283"/>
      <c r="U77" s="156"/>
      <c r="V77" s="156"/>
      <c r="W77" s="156"/>
      <c r="X77" s="156"/>
      <c r="Y77" s="156"/>
      <c r="Z77" s="156"/>
      <c r="AA77" s="345"/>
      <c r="AB77" s="616" t="s">
        <v>198</v>
      </c>
    </row>
    <row r="78" spans="1:28" ht="12" customHeight="1" x14ac:dyDescent="0.25">
      <c r="A78" s="567" t="s">
        <v>81</v>
      </c>
      <c r="B78" s="567" t="s">
        <v>62</v>
      </c>
      <c r="C78" s="387" t="s">
        <v>965</v>
      </c>
      <c r="D78" s="164">
        <v>2</v>
      </c>
      <c r="E78" s="424"/>
      <c r="F78" s="424">
        <v>20</v>
      </c>
      <c r="G78" s="424"/>
      <c r="H78" s="437">
        <f t="shared" si="3"/>
        <v>20</v>
      </c>
      <c r="I78" s="221"/>
      <c r="J78" s="200"/>
      <c r="K78" s="200"/>
      <c r="L78" s="200"/>
      <c r="M78" s="200"/>
      <c r="N78" s="200"/>
      <c r="O78" s="200"/>
      <c r="P78" s="223"/>
      <c r="Q78" s="191"/>
      <c r="R78" s="156"/>
      <c r="S78" s="282"/>
      <c r="T78" s="283"/>
      <c r="U78" s="156"/>
      <c r="V78" s="156" t="s">
        <v>25</v>
      </c>
      <c r="W78" s="156"/>
      <c r="X78" s="156"/>
      <c r="Y78" s="156"/>
      <c r="Z78" s="156"/>
      <c r="AA78" s="345"/>
      <c r="AB78" s="397"/>
    </row>
    <row r="79" spans="1:28" ht="12" customHeight="1" thickBot="1" x14ac:dyDescent="0.3">
      <c r="A79" s="567" t="s">
        <v>82</v>
      </c>
      <c r="B79" s="568" t="s">
        <v>201</v>
      </c>
      <c r="C79" s="387" t="s">
        <v>965</v>
      </c>
      <c r="D79" s="352">
        <v>2</v>
      </c>
      <c r="E79" s="427"/>
      <c r="F79" s="427">
        <v>20</v>
      </c>
      <c r="G79" s="427"/>
      <c r="H79" s="439">
        <f t="shared" si="3"/>
        <v>20</v>
      </c>
      <c r="I79" s="201" t="s">
        <v>1110</v>
      </c>
      <c r="J79" s="237"/>
      <c r="K79" s="238" t="s">
        <v>924</v>
      </c>
      <c r="L79" s="237"/>
      <c r="M79" s="237"/>
      <c r="N79" s="237"/>
      <c r="O79" s="238" t="s">
        <v>1088</v>
      </c>
      <c r="P79" s="374"/>
      <c r="Q79" s="626" t="s">
        <v>951</v>
      </c>
      <c r="R79" s="326"/>
      <c r="S79" s="329"/>
      <c r="T79" s="330"/>
      <c r="U79" s="326"/>
      <c r="V79" s="326"/>
      <c r="W79" s="326"/>
      <c r="X79" s="326"/>
      <c r="Y79" s="326"/>
      <c r="Z79" s="326"/>
      <c r="AA79" s="375"/>
      <c r="AB79" s="402"/>
    </row>
    <row r="80" spans="1:28" ht="12" customHeight="1" thickBot="1" x14ac:dyDescent="0.3">
      <c r="A80" s="572" t="s">
        <v>0</v>
      </c>
      <c r="B80" s="572"/>
      <c r="C80" s="405"/>
      <c r="D80" s="429">
        <f>SUM(  D72:D75,D77:D79)</f>
        <v>30</v>
      </c>
      <c r="E80" s="430">
        <f>SUM(  E72:E75,E77:E79)</f>
        <v>35</v>
      </c>
      <c r="F80" s="430">
        <f>SUM(  F72:F75,F77:F79)</f>
        <v>169</v>
      </c>
      <c r="G80" s="430">
        <f>SUM(  G72:G75,G77:G79)</f>
        <v>77</v>
      </c>
      <c r="H80" s="431">
        <f>SUM(  H72:H75,H77:H79)</f>
        <v>281</v>
      </c>
      <c r="I80" s="458"/>
      <c r="J80" s="85"/>
      <c r="K80" s="85"/>
      <c r="L80" s="85"/>
      <c r="M80" s="85"/>
      <c r="N80" s="85"/>
      <c r="O80" s="85"/>
      <c r="P80" s="85"/>
      <c r="Q80" s="85"/>
      <c r="R80" s="85"/>
      <c r="S80" s="85"/>
      <c r="T80" s="85"/>
      <c r="U80" s="85"/>
      <c r="V80" s="85"/>
      <c r="W80" s="85"/>
      <c r="X80" s="85"/>
      <c r="Y80" s="85"/>
      <c r="Z80" s="85"/>
      <c r="AA80" s="85"/>
    </row>
    <row r="81" spans="1:29" ht="12" customHeight="1" x14ac:dyDescent="0.25">
      <c r="A81" s="170"/>
      <c r="B81" s="170"/>
      <c r="H81" s="409"/>
      <c r="I81" s="676"/>
      <c r="J81" s="85"/>
      <c r="K81" s="85"/>
      <c r="L81" s="85"/>
      <c r="M81" s="85"/>
      <c r="N81" s="85"/>
      <c r="O81" s="85"/>
      <c r="P81" s="85"/>
      <c r="Q81" s="85"/>
      <c r="R81" s="85"/>
      <c r="S81" s="85"/>
      <c r="T81" s="85"/>
      <c r="U81" s="85"/>
      <c r="V81" s="85"/>
      <c r="W81" s="85"/>
      <c r="X81" s="85"/>
      <c r="Y81" s="85"/>
      <c r="Z81" s="85"/>
      <c r="AA81" s="85"/>
    </row>
    <row r="82" spans="1:29" ht="12" customHeight="1" x14ac:dyDescent="0.25">
      <c r="A82" s="170"/>
      <c r="B82" s="170"/>
      <c r="I82" s="85"/>
      <c r="J82" s="85"/>
      <c r="K82" s="85"/>
      <c r="L82" s="85"/>
      <c r="M82" s="798"/>
      <c r="N82" s="798"/>
      <c r="O82" s="798"/>
      <c r="P82" s="798"/>
      <c r="Q82" s="798"/>
      <c r="R82" s="798"/>
      <c r="S82" s="798"/>
      <c r="T82" s="85"/>
      <c r="U82" s="85"/>
      <c r="V82" s="85"/>
      <c r="W82" s="85"/>
      <c r="X82" s="85"/>
      <c r="Y82" s="85"/>
      <c r="Z82" s="85"/>
      <c r="AA82" s="85"/>
    </row>
    <row r="83" spans="1:29" ht="12" customHeight="1" thickBot="1" x14ac:dyDescent="0.3">
      <c r="A83" s="565"/>
      <c r="B83" s="572" t="s">
        <v>831</v>
      </c>
      <c r="C83" s="420"/>
      <c r="I83" s="85"/>
      <c r="J83" s="85"/>
      <c r="K83" s="85"/>
      <c r="L83" s="85"/>
      <c r="M83" s="798"/>
      <c r="N83" s="798"/>
      <c r="O83" s="798"/>
      <c r="P83" s="798"/>
      <c r="Q83" s="798"/>
      <c r="R83" s="798"/>
      <c r="S83" s="798"/>
      <c r="T83" s="85"/>
      <c r="U83" s="670"/>
      <c r="V83" s="458"/>
      <c r="W83" s="85"/>
      <c r="X83" s="85"/>
      <c r="Y83" s="85"/>
      <c r="Z83" s="85"/>
      <c r="AA83" s="85"/>
    </row>
    <row r="84" spans="1:29" ht="21.65" customHeight="1" thickBot="1" x14ac:dyDescent="0.3">
      <c r="A84" s="565"/>
      <c r="B84" s="572" t="s">
        <v>84</v>
      </c>
      <c r="C84" s="405"/>
      <c r="D84" s="421" t="s">
        <v>1</v>
      </c>
      <c r="E84" s="422" t="s">
        <v>2</v>
      </c>
      <c r="F84" s="422" t="s">
        <v>3</v>
      </c>
      <c r="G84" s="422" t="s">
        <v>4</v>
      </c>
      <c r="H84" s="423" t="s">
        <v>5</v>
      </c>
      <c r="I84" s="1" t="s">
        <v>895</v>
      </c>
      <c r="J84" s="250" t="s">
        <v>896</v>
      </c>
      <c r="K84" s="250" t="s">
        <v>897</v>
      </c>
      <c r="L84" s="250" t="s">
        <v>898</v>
      </c>
      <c r="M84" s="250" t="s">
        <v>899</v>
      </c>
      <c r="N84" s="250" t="s">
        <v>900</v>
      </c>
      <c r="O84" s="250" t="s">
        <v>901</v>
      </c>
      <c r="P84" s="250" t="s">
        <v>902</v>
      </c>
      <c r="Q84" s="250" t="s">
        <v>903</v>
      </c>
      <c r="R84" s="250" t="s">
        <v>904</v>
      </c>
      <c r="S84" s="250" t="s">
        <v>905</v>
      </c>
      <c r="T84" s="152" t="s">
        <v>906</v>
      </c>
      <c r="U84" s="153" t="s">
        <v>907</v>
      </c>
      <c r="V84" s="153" t="s">
        <v>908</v>
      </c>
      <c r="W84" s="153" t="s">
        <v>909</v>
      </c>
      <c r="X84" s="153" t="s">
        <v>910</v>
      </c>
      <c r="Y84" s="153" t="s">
        <v>911</v>
      </c>
      <c r="Z84" s="153" t="s">
        <v>912</v>
      </c>
      <c r="AA84" s="154" t="s">
        <v>913</v>
      </c>
      <c r="AB84" s="1" t="s">
        <v>1013</v>
      </c>
      <c r="AC84" s="405"/>
    </row>
    <row r="85" spans="1:29" ht="12" customHeight="1" x14ac:dyDescent="0.25">
      <c r="A85" s="568" t="s">
        <v>716</v>
      </c>
      <c r="B85" s="568" t="s">
        <v>717</v>
      </c>
      <c r="C85" s="387" t="s">
        <v>963</v>
      </c>
      <c r="D85" s="440">
        <v>9</v>
      </c>
      <c r="E85" s="441">
        <v>24</v>
      </c>
      <c r="F85" s="441">
        <v>66</v>
      </c>
      <c r="G85" s="441" t="s">
        <v>0</v>
      </c>
      <c r="H85" s="442">
        <f>SUM(E85:G85)</f>
        <v>90</v>
      </c>
      <c r="I85" s="277" t="s">
        <v>937</v>
      </c>
      <c r="J85" s="275" t="s">
        <v>937</v>
      </c>
      <c r="K85" s="182"/>
      <c r="L85" s="182"/>
      <c r="M85" s="182" t="s">
        <v>1064</v>
      </c>
      <c r="N85" s="182"/>
      <c r="O85" s="182"/>
      <c r="P85" s="297"/>
      <c r="Q85" s="277" t="s">
        <v>1195</v>
      </c>
      <c r="R85" s="182"/>
      <c r="S85" s="183"/>
      <c r="T85" s="878"/>
      <c r="U85" s="182"/>
      <c r="V85" s="182"/>
      <c r="W85" s="182"/>
      <c r="X85" s="182"/>
      <c r="Y85" s="182"/>
      <c r="Z85" s="879"/>
      <c r="AA85" s="880"/>
      <c r="AB85" s="445"/>
    </row>
    <row r="86" spans="1:29" ht="12" customHeight="1" x14ac:dyDescent="0.25">
      <c r="A86" s="568" t="s">
        <v>718</v>
      </c>
      <c r="B86" s="569" t="s">
        <v>719</v>
      </c>
      <c r="C86" s="387" t="s">
        <v>963</v>
      </c>
      <c r="D86" s="446">
        <v>9</v>
      </c>
      <c r="E86" s="447"/>
      <c r="F86" s="447"/>
      <c r="G86" s="447">
        <v>60</v>
      </c>
      <c r="H86" s="448">
        <f t="shared" ref="H86:H97" si="4">SUM(E86:G86)</f>
        <v>60</v>
      </c>
      <c r="I86" s="881"/>
      <c r="J86" s="149"/>
      <c r="K86" s="149"/>
      <c r="L86" s="149"/>
      <c r="M86" s="149"/>
      <c r="N86" s="149"/>
      <c r="O86" s="149"/>
      <c r="P86" s="298"/>
      <c r="Q86" s="221"/>
      <c r="R86" s="872"/>
      <c r="S86" s="223"/>
      <c r="T86" s="799"/>
      <c r="U86" s="149"/>
      <c r="V86" s="149"/>
      <c r="W86" s="674"/>
      <c r="X86" s="149"/>
      <c r="Y86" s="149"/>
      <c r="Z86" s="149"/>
      <c r="AA86" s="345"/>
      <c r="AB86" s="449"/>
    </row>
    <row r="87" spans="1:29" ht="12" customHeight="1" x14ac:dyDescent="0.25">
      <c r="A87" s="568" t="s">
        <v>0</v>
      </c>
      <c r="B87" s="571" t="s">
        <v>49</v>
      </c>
      <c r="C87" s="387" t="s">
        <v>964</v>
      </c>
      <c r="D87" s="446" t="s">
        <v>0</v>
      </c>
      <c r="E87" s="447"/>
      <c r="F87" s="447"/>
      <c r="G87" s="447"/>
      <c r="H87" s="448"/>
      <c r="I87" s="278"/>
      <c r="J87" s="85"/>
      <c r="K87" s="279" t="s">
        <v>1069</v>
      </c>
      <c r="L87" s="156"/>
      <c r="M87" s="279" t="s">
        <v>1068</v>
      </c>
      <c r="N87" s="156"/>
      <c r="O87" s="395"/>
      <c r="P87" s="298"/>
      <c r="Q87" s="438" t="s">
        <v>951</v>
      </c>
      <c r="R87" s="200"/>
      <c r="S87" s="223"/>
      <c r="T87" s="799"/>
      <c r="U87" s="149"/>
      <c r="V87" s="882"/>
      <c r="W87" s="882"/>
      <c r="X87" s="149"/>
      <c r="Y87" s="149"/>
      <c r="Z87" s="149"/>
      <c r="AA87" s="345"/>
      <c r="AB87" s="449"/>
    </row>
    <row r="88" spans="1:29" ht="12" customHeight="1" x14ac:dyDescent="0.25">
      <c r="A88" s="568"/>
      <c r="B88" s="573" t="s">
        <v>706</v>
      </c>
      <c r="C88" s="387"/>
      <c r="D88" s="446"/>
      <c r="E88" s="447"/>
      <c r="F88" s="447"/>
      <c r="G88" s="447"/>
      <c r="H88" s="448"/>
      <c r="I88" s="881"/>
      <c r="J88" s="149"/>
      <c r="K88" s="149"/>
      <c r="L88" s="149"/>
      <c r="M88" s="149"/>
      <c r="N88" s="149"/>
      <c r="O88" s="149"/>
      <c r="P88" s="298"/>
      <c r="Q88" s="221"/>
      <c r="R88" s="200"/>
      <c r="S88" s="223"/>
      <c r="T88" s="799"/>
      <c r="U88" s="149"/>
      <c r="V88" s="882"/>
      <c r="W88" s="882"/>
      <c r="X88" s="149"/>
      <c r="Y88" s="149"/>
      <c r="Z88" s="149"/>
      <c r="AA88" s="345"/>
      <c r="AB88" s="449"/>
    </row>
    <row r="89" spans="1:29" ht="12" customHeight="1" x14ac:dyDescent="0.25">
      <c r="A89" s="568" t="s">
        <v>720</v>
      </c>
      <c r="B89" s="567" t="s">
        <v>721</v>
      </c>
      <c r="C89" s="387" t="s">
        <v>964</v>
      </c>
      <c r="D89" s="164">
        <v>3</v>
      </c>
      <c r="E89" s="424">
        <v>8</v>
      </c>
      <c r="F89" s="424">
        <v>14</v>
      </c>
      <c r="G89" s="424">
        <v>8</v>
      </c>
      <c r="H89" s="448">
        <f t="shared" si="4"/>
        <v>30</v>
      </c>
      <c r="I89" s="281" t="s">
        <v>924</v>
      </c>
      <c r="J89" s="156"/>
      <c r="K89" s="156"/>
      <c r="L89" s="279" t="s">
        <v>924</v>
      </c>
      <c r="M89" s="156" t="s">
        <v>986</v>
      </c>
      <c r="N89" s="156"/>
      <c r="O89" s="156"/>
      <c r="P89" s="298"/>
      <c r="Q89" s="221" t="s">
        <v>918</v>
      </c>
      <c r="R89" s="200"/>
      <c r="S89" s="223"/>
      <c r="T89" s="799"/>
      <c r="U89" s="149"/>
      <c r="V89" s="883"/>
      <c r="W89" s="884"/>
      <c r="X89" s="149"/>
      <c r="Y89" s="149"/>
      <c r="Z89" s="149"/>
      <c r="AA89" s="345"/>
      <c r="AB89" s="450" t="s">
        <v>992</v>
      </c>
    </row>
    <row r="90" spans="1:29" ht="12" customHeight="1" x14ac:dyDescent="0.25">
      <c r="A90" s="568" t="s">
        <v>722</v>
      </c>
      <c r="B90" s="568" t="s">
        <v>723</v>
      </c>
      <c r="C90" s="387" t="s">
        <v>964</v>
      </c>
      <c r="D90" s="164">
        <v>3</v>
      </c>
      <c r="E90" s="424">
        <v>8</v>
      </c>
      <c r="F90" s="424">
        <v>14</v>
      </c>
      <c r="G90" s="424">
        <v>8</v>
      </c>
      <c r="H90" s="448">
        <f t="shared" si="4"/>
        <v>30</v>
      </c>
      <c r="I90" s="281" t="s">
        <v>924</v>
      </c>
      <c r="J90" s="156"/>
      <c r="K90" s="156"/>
      <c r="L90" s="279" t="s">
        <v>924</v>
      </c>
      <c r="M90" s="156" t="s">
        <v>986</v>
      </c>
      <c r="N90" s="156"/>
      <c r="O90" s="156"/>
      <c r="P90" s="298"/>
      <c r="Q90" s="221" t="s">
        <v>918</v>
      </c>
      <c r="R90" s="200"/>
      <c r="S90" s="223"/>
      <c r="T90" s="799"/>
      <c r="U90" s="149"/>
      <c r="V90" s="883"/>
      <c r="W90" s="884"/>
      <c r="X90" s="149"/>
      <c r="Y90" s="149"/>
      <c r="Z90" s="149"/>
      <c r="AA90" s="345"/>
      <c r="AB90" s="450" t="s">
        <v>983</v>
      </c>
    </row>
    <row r="91" spans="1:29" ht="12" customHeight="1" x14ac:dyDescent="0.25">
      <c r="A91" s="568" t="s">
        <v>0</v>
      </c>
      <c r="B91" s="573" t="s">
        <v>709</v>
      </c>
      <c r="C91" s="387"/>
      <c r="D91" s="446"/>
      <c r="E91" s="447"/>
      <c r="F91" s="447"/>
      <c r="G91" s="447"/>
      <c r="H91" s="448"/>
      <c r="I91" s="881"/>
      <c r="J91" s="149"/>
      <c r="K91" s="149"/>
      <c r="L91" s="149"/>
      <c r="M91" s="149"/>
      <c r="N91" s="674"/>
      <c r="O91" s="674"/>
      <c r="P91" s="298"/>
      <c r="Q91" s="221"/>
      <c r="R91" s="872"/>
      <c r="S91" s="885"/>
      <c r="T91" s="799"/>
      <c r="U91" s="149"/>
      <c r="V91" s="883"/>
      <c r="W91" s="884"/>
      <c r="X91" s="149"/>
      <c r="Y91" s="149"/>
      <c r="Z91" s="149"/>
      <c r="AA91" s="345"/>
      <c r="AB91" s="449"/>
    </row>
    <row r="92" spans="1:29" ht="12" customHeight="1" x14ac:dyDescent="0.25">
      <c r="A92" s="568" t="s">
        <v>724</v>
      </c>
      <c r="B92" s="567" t="s">
        <v>725</v>
      </c>
      <c r="C92" s="387" t="s">
        <v>964</v>
      </c>
      <c r="D92" s="164">
        <v>3</v>
      </c>
      <c r="E92" s="424">
        <v>8</v>
      </c>
      <c r="F92" s="424">
        <v>14</v>
      </c>
      <c r="G92" s="424">
        <v>8</v>
      </c>
      <c r="H92" s="448">
        <f t="shared" si="4"/>
        <v>30</v>
      </c>
      <c r="I92" s="281" t="s">
        <v>924</v>
      </c>
      <c r="J92" s="156"/>
      <c r="K92" s="156"/>
      <c r="L92" s="279" t="s">
        <v>924</v>
      </c>
      <c r="M92" s="156" t="s">
        <v>986</v>
      </c>
      <c r="N92" s="156"/>
      <c r="O92" s="156"/>
      <c r="P92" s="298"/>
      <c r="Q92" s="221" t="s">
        <v>918</v>
      </c>
      <c r="R92" s="200"/>
      <c r="S92" s="223"/>
      <c r="T92" s="799"/>
      <c r="U92" s="149"/>
      <c r="V92" s="883"/>
      <c r="W92" s="884"/>
      <c r="X92" s="149"/>
      <c r="Y92" s="149"/>
      <c r="Z92" s="149"/>
      <c r="AA92" s="345"/>
      <c r="AB92" s="450" t="s">
        <v>989</v>
      </c>
    </row>
    <row r="93" spans="1:29" ht="12" customHeight="1" x14ac:dyDescent="0.25">
      <c r="A93" s="568" t="s">
        <v>726</v>
      </c>
      <c r="B93" s="568" t="s">
        <v>727</v>
      </c>
      <c r="C93" s="387" t="s">
        <v>964</v>
      </c>
      <c r="D93" s="164">
        <v>3</v>
      </c>
      <c r="E93" s="424">
        <v>8</v>
      </c>
      <c r="F93" s="424">
        <v>14</v>
      </c>
      <c r="G93" s="424">
        <v>8</v>
      </c>
      <c r="H93" s="448">
        <f t="shared" si="4"/>
        <v>30</v>
      </c>
      <c r="I93" s="281" t="s">
        <v>924</v>
      </c>
      <c r="J93" s="156"/>
      <c r="K93" s="156"/>
      <c r="L93" s="279" t="s">
        <v>924</v>
      </c>
      <c r="M93" s="156" t="s">
        <v>986</v>
      </c>
      <c r="N93" s="156"/>
      <c r="O93" s="156"/>
      <c r="P93" s="298"/>
      <c r="Q93" s="221" t="s">
        <v>918</v>
      </c>
      <c r="R93" s="200"/>
      <c r="S93" s="223"/>
      <c r="T93" s="799"/>
      <c r="U93" s="149"/>
      <c r="V93" s="883"/>
      <c r="W93" s="883"/>
      <c r="X93" s="149"/>
      <c r="Y93" s="149"/>
      <c r="Z93" s="149"/>
      <c r="AA93" s="345"/>
      <c r="AB93" s="450" t="s">
        <v>985</v>
      </c>
    </row>
    <row r="94" spans="1:29" ht="12" customHeight="1" x14ac:dyDescent="0.25">
      <c r="A94" s="567" t="s">
        <v>0</v>
      </c>
      <c r="B94" s="571" t="s">
        <v>13</v>
      </c>
      <c r="C94" s="387"/>
      <c r="D94" s="164" t="s">
        <v>0</v>
      </c>
      <c r="E94" s="424"/>
      <c r="F94" s="424"/>
      <c r="G94" s="424"/>
      <c r="H94" s="448"/>
      <c r="I94" s="881"/>
      <c r="J94" s="149"/>
      <c r="K94" s="149"/>
      <c r="L94" s="149"/>
      <c r="M94" s="149"/>
      <c r="N94" s="674"/>
      <c r="O94" s="674"/>
      <c r="P94" s="298"/>
      <c r="Q94" s="221"/>
      <c r="R94" s="872"/>
      <c r="S94" s="885"/>
      <c r="T94" s="799"/>
      <c r="U94" s="149"/>
      <c r="V94" s="883"/>
      <c r="W94" s="884"/>
      <c r="X94" s="149"/>
      <c r="Y94" s="149"/>
      <c r="Z94" s="149"/>
      <c r="AA94" s="345"/>
      <c r="AB94" s="449"/>
    </row>
    <row r="95" spans="1:29" ht="12" customHeight="1" x14ac:dyDescent="0.25">
      <c r="A95" s="567" t="s">
        <v>102</v>
      </c>
      <c r="B95" s="567" t="s">
        <v>103</v>
      </c>
      <c r="C95" s="387" t="s">
        <v>965</v>
      </c>
      <c r="D95" s="164">
        <v>2</v>
      </c>
      <c r="E95" s="165">
        <v>1</v>
      </c>
      <c r="F95" s="165">
        <v>30</v>
      </c>
      <c r="G95" s="165"/>
      <c r="H95" s="166">
        <f>SUM(E95:G95)</f>
        <v>31</v>
      </c>
      <c r="I95" s="221" t="s">
        <v>1178</v>
      </c>
      <c r="J95" s="222" t="s">
        <v>1182</v>
      </c>
      <c r="K95" s="200"/>
      <c r="L95" s="200"/>
      <c r="M95" s="200"/>
      <c r="N95" s="200"/>
      <c r="O95" s="200"/>
      <c r="P95" s="223"/>
      <c r="Q95" s="483" t="s">
        <v>1178</v>
      </c>
      <c r="R95" s="200"/>
      <c r="S95" s="223"/>
      <c r="T95" s="155"/>
      <c r="U95" s="149"/>
      <c r="V95" s="149"/>
      <c r="W95" s="149"/>
      <c r="X95" s="149"/>
      <c r="Y95" s="149"/>
      <c r="Z95" s="149"/>
      <c r="AA95" s="345"/>
      <c r="AB95" s="874" t="s">
        <v>221</v>
      </c>
    </row>
    <row r="96" spans="1:29" ht="12" customHeight="1" x14ac:dyDescent="0.25">
      <c r="A96" s="567" t="s">
        <v>104</v>
      </c>
      <c r="B96" s="568" t="s">
        <v>890</v>
      </c>
      <c r="C96" s="387" t="s">
        <v>965</v>
      </c>
      <c r="D96" s="164">
        <v>2</v>
      </c>
      <c r="E96" s="165"/>
      <c r="F96" s="165">
        <v>20</v>
      </c>
      <c r="G96" s="165"/>
      <c r="H96" s="448">
        <f t="shared" si="4"/>
        <v>20</v>
      </c>
      <c r="I96" s="278" t="s">
        <v>1092</v>
      </c>
      <c r="J96" s="156" t="s">
        <v>1092</v>
      </c>
      <c r="K96" s="158"/>
      <c r="L96" s="158"/>
      <c r="M96" s="158"/>
      <c r="N96" s="158"/>
      <c r="O96" s="158"/>
      <c r="P96" s="717"/>
      <c r="Q96" s="197" t="s">
        <v>951</v>
      </c>
      <c r="R96" s="188"/>
      <c r="S96" s="189"/>
      <c r="T96" s="799"/>
      <c r="U96" s="149"/>
      <c r="V96" s="149"/>
      <c r="W96" s="674"/>
      <c r="X96" s="149"/>
      <c r="Y96" s="149"/>
      <c r="Z96" s="149"/>
      <c r="AA96" s="345"/>
      <c r="AB96" s="449"/>
    </row>
    <row r="97" spans="1:29" ht="12" customHeight="1" thickBot="1" x14ac:dyDescent="0.3">
      <c r="A97" s="567" t="s">
        <v>105</v>
      </c>
      <c r="B97" s="567" t="s">
        <v>62</v>
      </c>
      <c r="C97" s="387" t="s">
        <v>965</v>
      </c>
      <c r="D97" s="352">
        <v>2</v>
      </c>
      <c r="E97" s="403"/>
      <c r="F97" s="403">
        <v>20</v>
      </c>
      <c r="G97" s="403"/>
      <c r="H97" s="451">
        <f t="shared" si="4"/>
        <v>20</v>
      </c>
      <c r="I97" s="886"/>
      <c r="J97" s="452"/>
      <c r="K97" s="151"/>
      <c r="L97" s="151"/>
      <c r="M97" s="151"/>
      <c r="N97" s="151"/>
      <c r="O97" s="151"/>
      <c r="P97" s="800"/>
      <c r="Q97" s="378"/>
      <c r="R97" s="273"/>
      <c r="S97" s="274"/>
      <c r="T97" s="212"/>
      <c r="U97" s="151"/>
      <c r="V97" s="151"/>
      <c r="W97" s="675"/>
      <c r="X97" s="151"/>
      <c r="Y97" s="151"/>
      <c r="Z97" s="151"/>
      <c r="AA97" s="375"/>
      <c r="AB97" s="456"/>
    </row>
    <row r="98" spans="1:29" ht="12" customHeight="1" thickBot="1" x14ac:dyDescent="0.3">
      <c r="A98" s="572" t="s">
        <v>0</v>
      </c>
      <c r="B98" s="572"/>
      <c r="C98" s="405"/>
      <c r="D98" s="406">
        <f>SUM(D85:D90,D95:D97)</f>
        <v>30</v>
      </c>
      <c r="E98" s="407">
        <f>SUM(E85:E90,E95:E97)</f>
        <v>41</v>
      </c>
      <c r="F98" s="407">
        <f>SUM(F85:F90,F95:F97)</f>
        <v>164</v>
      </c>
      <c r="G98" s="407">
        <f>SUM(G85:G90,G95:G97)</f>
        <v>76</v>
      </c>
      <c r="H98" s="408">
        <f>SUM(H85:H90,H95:H97)</f>
        <v>281</v>
      </c>
      <c r="I98" s="676"/>
      <c r="J98" s="676"/>
      <c r="K98" s="678"/>
      <c r="L98" s="676"/>
      <c r="M98" s="85"/>
      <c r="N98" s="85"/>
      <c r="O98" s="85"/>
      <c r="P98" s="85"/>
      <c r="Q98" s="85"/>
      <c r="R98" s="85"/>
      <c r="S98" s="85"/>
      <c r="T98" s="85"/>
      <c r="U98" s="458"/>
      <c r="V98" s="85"/>
      <c r="W98" s="85"/>
      <c r="X98" s="458"/>
      <c r="Y98" s="676"/>
      <c r="Z98" s="676"/>
      <c r="AA98" s="678"/>
      <c r="AB98" s="409"/>
    </row>
    <row r="99" spans="1:29" ht="12" customHeight="1" x14ac:dyDescent="0.25">
      <c r="A99" s="572"/>
      <c r="B99" s="572"/>
      <c r="C99" s="405"/>
      <c r="D99" s="405"/>
      <c r="E99" s="409"/>
      <c r="F99" s="409"/>
      <c r="G99" s="432"/>
      <c r="H99" s="409"/>
      <c r="I99" s="676"/>
      <c r="J99" s="676"/>
      <c r="K99" s="678"/>
      <c r="L99" s="676"/>
      <c r="M99" s="85"/>
      <c r="N99" s="85"/>
      <c r="O99" s="85"/>
      <c r="P99" s="85"/>
      <c r="Q99" s="85"/>
      <c r="R99" s="85"/>
      <c r="S99" s="85"/>
      <c r="T99" s="85"/>
      <c r="U99" s="458"/>
      <c r="V99" s="85"/>
      <c r="W99" s="85"/>
      <c r="X99" s="458"/>
      <c r="Y99" s="676"/>
      <c r="Z99" s="676"/>
      <c r="AA99" s="678"/>
      <c r="AB99" s="409"/>
      <c r="AC99" s="409"/>
    </row>
    <row r="100" spans="1:29" ht="12" customHeight="1" thickBot="1" x14ac:dyDescent="0.3">
      <c r="A100" s="572"/>
      <c r="B100" s="572"/>
      <c r="C100" s="405"/>
      <c r="D100" s="405"/>
      <c r="E100" s="409"/>
      <c r="F100" s="409"/>
      <c r="G100" s="432"/>
      <c r="H100" s="409"/>
      <c r="I100" s="676"/>
      <c r="J100" s="676"/>
      <c r="K100" s="678"/>
      <c r="L100" s="676"/>
      <c r="M100" s="85"/>
      <c r="N100" s="85"/>
      <c r="O100" s="85"/>
      <c r="P100" s="85"/>
      <c r="Q100" s="85"/>
      <c r="R100" s="85"/>
      <c r="S100" s="85"/>
      <c r="T100" s="85"/>
      <c r="U100" s="458"/>
      <c r="V100" s="85"/>
      <c r="W100" s="85"/>
      <c r="X100" s="458"/>
      <c r="Y100" s="676"/>
      <c r="Z100" s="676"/>
      <c r="AA100" s="678"/>
      <c r="AB100" s="409"/>
      <c r="AC100" s="409"/>
    </row>
    <row r="101" spans="1:29" ht="20" customHeight="1" thickBot="1" x14ac:dyDescent="0.3">
      <c r="A101" s="565"/>
      <c r="B101" s="572" t="s">
        <v>106</v>
      </c>
      <c r="C101" s="381"/>
      <c r="D101" s="421" t="s">
        <v>1</v>
      </c>
      <c r="E101" s="422" t="s">
        <v>2</v>
      </c>
      <c r="F101" s="422" t="s">
        <v>3</v>
      </c>
      <c r="G101" s="422" t="s">
        <v>4</v>
      </c>
      <c r="H101" s="423" t="s">
        <v>5</v>
      </c>
      <c r="I101" s="1" t="s">
        <v>895</v>
      </c>
      <c r="J101" s="250" t="s">
        <v>896</v>
      </c>
      <c r="K101" s="250" t="s">
        <v>897</v>
      </c>
      <c r="L101" s="250" t="s">
        <v>898</v>
      </c>
      <c r="M101" s="250" t="s">
        <v>899</v>
      </c>
      <c r="N101" s="250" t="s">
        <v>900</v>
      </c>
      <c r="O101" s="250" t="s">
        <v>901</v>
      </c>
      <c r="P101" s="250" t="s">
        <v>902</v>
      </c>
      <c r="Q101" s="250" t="s">
        <v>903</v>
      </c>
      <c r="R101" s="250" t="s">
        <v>904</v>
      </c>
      <c r="S101" s="250" t="s">
        <v>905</v>
      </c>
      <c r="T101" s="152" t="s">
        <v>906</v>
      </c>
      <c r="U101" s="153" t="s">
        <v>907</v>
      </c>
      <c r="V101" s="153" t="s">
        <v>908</v>
      </c>
      <c r="W101" s="153" t="s">
        <v>909</v>
      </c>
      <c r="X101" s="153" t="s">
        <v>910</v>
      </c>
      <c r="Y101" s="153" t="s">
        <v>911</v>
      </c>
      <c r="Z101" s="153" t="s">
        <v>912</v>
      </c>
      <c r="AA101" s="154" t="s">
        <v>913</v>
      </c>
      <c r="AB101" s="1" t="s">
        <v>1013</v>
      </c>
      <c r="AC101" s="405"/>
    </row>
    <row r="102" spans="1:29" ht="12" customHeight="1" x14ac:dyDescent="0.25">
      <c r="A102" s="567" t="s">
        <v>728</v>
      </c>
      <c r="B102" s="568" t="s">
        <v>729</v>
      </c>
      <c r="C102" s="387" t="s">
        <v>963</v>
      </c>
      <c r="D102" s="388">
        <v>9</v>
      </c>
      <c r="E102" s="443">
        <v>24</v>
      </c>
      <c r="F102" s="443">
        <v>66</v>
      </c>
      <c r="G102" s="443" t="s">
        <v>0</v>
      </c>
      <c r="H102" s="391">
        <f>SUM(E102:G102)</f>
        <v>90</v>
      </c>
      <c r="I102" s="277" t="s">
        <v>937</v>
      </c>
      <c r="J102" s="275" t="s">
        <v>937</v>
      </c>
      <c r="K102" s="182"/>
      <c r="L102" s="182"/>
      <c r="M102" s="182" t="s">
        <v>1064</v>
      </c>
      <c r="N102" s="182"/>
      <c r="O102" s="182"/>
      <c r="P102" s="183"/>
      <c r="Q102" s="277" t="s">
        <v>1195</v>
      </c>
      <c r="R102" s="182"/>
      <c r="S102" s="183"/>
      <c r="T102" s="878"/>
      <c r="U102" s="182"/>
      <c r="V102" s="182"/>
      <c r="W102" s="182"/>
      <c r="X102" s="182"/>
      <c r="Y102" s="182"/>
      <c r="Z102" s="879"/>
      <c r="AA102" s="880"/>
      <c r="AB102" s="445"/>
    </row>
    <row r="103" spans="1:29" ht="12" customHeight="1" x14ac:dyDescent="0.25">
      <c r="A103" s="567" t="s">
        <v>730</v>
      </c>
      <c r="B103" s="569" t="s">
        <v>731</v>
      </c>
      <c r="C103" s="387" t="s">
        <v>963</v>
      </c>
      <c r="D103" s="164">
        <v>9</v>
      </c>
      <c r="E103" s="165" t="s">
        <v>0</v>
      </c>
      <c r="F103" s="165" t="s">
        <v>0</v>
      </c>
      <c r="G103" s="165">
        <v>60</v>
      </c>
      <c r="H103" s="166">
        <f t="shared" ref="H103:H114" si="5">SUM(E103:G103)</f>
        <v>60</v>
      </c>
      <c r="I103" s="278"/>
      <c r="J103" s="85"/>
      <c r="K103" s="279" t="s">
        <v>1069</v>
      </c>
      <c r="L103" s="156"/>
      <c r="M103" s="279" t="s">
        <v>1068</v>
      </c>
      <c r="N103" s="156"/>
      <c r="O103" s="395"/>
      <c r="P103" s="282"/>
      <c r="Q103" s="396" t="s">
        <v>951</v>
      </c>
      <c r="R103" s="256"/>
      <c r="S103" s="257"/>
      <c r="T103" s="799"/>
      <c r="U103" s="149"/>
      <c r="V103" s="149"/>
      <c r="W103" s="674"/>
      <c r="X103" s="149"/>
      <c r="Y103" s="149"/>
      <c r="Z103" s="149"/>
      <c r="AA103" s="345"/>
      <c r="AB103" s="449"/>
    </row>
    <row r="104" spans="1:29" ht="12" customHeight="1" x14ac:dyDescent="0.25">
      <c r="A104" s="567"/>
      <c r="B104" s="571" t="s">
        <v>49</v>
      </c>
      <c r="C104" s="387"/>
      <c r="D104" s="164"/>
      <c r="E104" s="165"/>
      <c r="F104" s="165"/>
      <c r="G104" s="165"/>
      <c r="H104" s="166"/>
      <c r="I104" s="881"/>
      <c r="J104" s="149"/>
      <c r="K104" s="149"/>
      <c r="L104" s="149"/>
      <c r="M104" s="149"/>
      <c r="N104" s="149"/>
      <c r="O104" s="149"/>
      <c r="P104" s="345"/>
      <c r="Q104" s="148"/>
      <c r="R104" s="149"/>
      <c r="S104" s="192"/>
      <c r="T104" s="799"/>
      <c r="U104" s="149"/>
      <c r="V104" s="882"/>
      <c r="W104" s="882"/>
      <c r="X104" s="149"/>
      <c r="Y104" s="149"/>
      <c r="Z104" s="149"/>
      <c r="AA104" s="345"/>
      <c r="AB104" s="449"/>
    </row>
    <row r="105" spans="1:29" ht="12" customHeight="1" x14ac:dyDescent="0.25">
      <c r="A105" s="567" t="s">
        <v>0</v>
      </c>
      <c r="B105" s="573" t="s">
        <v>706</v>
      </c>
      <c r="C105" s="387"/>
      <c r="D105" s="164"/>
      <c r="E105" s="165"/>
      <c r="F105" s="165"/>
      <c r="G105" s="165"/>
      <c r="H105" s="166"/>
      <c r="I105" s="881"/>
      <c r="J105" s="149"/>
      <c r="K105" s="149"/>
      <c r="L105" s="149"/>
      <c r="M105" s="149"/>
      <c r="N105" s="149"/>
      <c r="O105" s="149"/>
      <c r="P105" s="345"/>
      <c r="Q105" s="148"/>
      <c r="R105" s="149"/>
      <c r="S105" s="192"/>
      <c r="T105" s="799"/>
      <c r="U105" s="149"/>
      <c r="V105" s="882"/>
      <c r="W105" s="882"/>
      <c r="X105" s="149"/>
      <c r="Y105" s="149"/>
      <c r="Z105" s="149"/>
      <c r="AA105" s="345"/>
      <c r="AB105" s="449"/>
    </row>
    <row r="106" spans="1:29" ht="12" customHeight="1" x14ac:dyDescent="0.25">
      <c r="A106" s="567" t="s">
        <v>732</v>
      </c>
      <c r="B106" s="567" t="s">
        <v>733</v>
      </c>
      <c r="C106" s="387" t="s">
        <v>964</v>
      </c>
      <c r="D106" s="164">
        <v>3</v>
      </c>
      <c r="E106" s="424">
        <v>8</v>
      </c>
      <c r="F106" s="424">
        <v>14</v>
      </c>
      <c r="G106" s="424">
        <v>8</v>
      </c>
      <c r="H106" s="166">
        <f t="shared" si="5"/>
        <v>30</v>
      </c>
      <c r="I106" s="281" t="s">
        <v>924</v>
      </c>
      <c r="J106" s="156"/>
      <c r="K106" s="156"/>
      <c r="L106" s="279" t="s">
        <v>924</v>
      </c>
      <c r="M106" s="156" t="s">
        <v>986</v>
      </c>
      <c r="N106" s="156"/>
      <c r="O106" s="156"/>
      <c r="P106" s="282"/>
      <c r="Q106" s="283" t="s">
        <v>918</v>
      </c>
      <c r="R106" s="256"/>
      <c r="S106" s="257"/>
      <c r="T106" s="799"/>
      <c r="U106" s="149"/>
      <c r="V106" s="883"/>
      <c r="W106" s="884"/>
      <c r="X106" s="149"/>
      <c r="Y106" s="149"/>
      <c r="Z106" s="149"/>
      <c r="AA106" s="345"/>
      <c r="AB106" s="450" t="s">
        <v>990</v>
      </c>
    </row>
    <row r="107" spans="1:29" ht="12" customHeight="1" x14ac:dyDescent="0.25">
      <c r="A107" s="567" t="s">
        <v>734</v>
      </c>
      <c r="B107" s="567" t="s">
        <v>735</v>
      </c>
      <c r="C107" s="387" t="s">
        <v>964</v>
      </c>
      <c r="D107" s="164">
        <v>3</v>
      </c>
      <c r="E107" s="424">
        <v>8</v>
      </c>
      <c r="F107" s="424">
        <v>14</v>
      </c>
      <c r="G107" s="424">
        <v>8</v>
      </c>
      <c r="H107" s="166">
        <f t="shared" si="5"/>
        <v>30</v>
      </c>
      <c r="I107" s="281" t="s">
        <v>924</v>
      </c>
      <c r="J107" s="156"/>
      <c r="K107" s="156"/>
      <c r="L107" s="279" t="s">
        <v>924</v>
      </c>
      <c r="M107" s="156" t="s">
        <v>986</v>
      </c>
      <c r="N107" s="156"/>
      <c r="O107" s="156"/>
      <c r="P107" s="282"/>
      <c r="Q107" s="283" t="s">
        <v>918</v>
      </c>
      <c r="R107" s="256"/>
      <c r="S107" s="257"/>
      <c r="T107" s="799"/>
      <c r="U107" s="149"/>
      <c r="V107" s="883"/>
      <c r="W107" s="884"/>
      <c r="X107" s="149"/>
      <c r="Y107" s="149"/>
      <c r="Z107" s="149"/>
      <c r="AA107" s="345"/>
      <c r="AB107" s="449"/>
    </row>
    <row r="108" spans="1:29" ht="12" customHeight="1" x14ac:dyDescent="0.25">
      <c r="A108" s="567" t="s">
        <v>0</v>
      </c>
      <c r="B108" s="573" t="s">
        <v>709</v>
      </c>
      <c r="C108" s="387"/>
      <c r="D108" s="164"/>
      <c r="E108" s="165"/>
      <c r="F108" s="165"/>
      <c r="G108" s="165"/>
      <c r="H108" s="166"/>
      <c r="I108" s="881"/>
      <c r="J108" s="149"/>
      <c r="K108" s="149"/>
      <c r="L108" s="149"/>
      <c r="M108" s="149"/>
      <c r="N108" s="674"/>
      <c r="O108" s="674"/>
      <c r="P108" s="345"/>
      <c r="Q108" s="148"/>
      <c r="R108" s="674"/>
      <c r="S108" s="887"/>
      <c r="T108" s="799"/>
      <c r="U108" s="149"/>
      <c r="V108" s="883"/>
      <c r="W108" s="884"/>
      <c r="X108" s="149"/>
      <c r="Y108" s="149"/>
      <c r="Z108" s="149"/>
      <c r="AA108" s="345"/>
      <c r="AB108" s="449"/>
    </row>
    <row r="109" spans="1:29" ht="12" customHeight="1" x14ac:dyDescent="0.25">
      <c r="A109" s="567" t="s">
        <v>736</v>
      </c>
      <c r="B109" s="567" t="s">
        <v>737</v>
      </c>
      <c r="C109" s="387" t="s">
        <v>964</v>
      </c>
      <c r="D109" s="164">
        <v>3</v>
      </c>
      <c r="E109" s="424">
        <v>8</v>
      </c>
      <c r="F109" s="424">
        <v>14</v>
      </c>
      <c r="G109" s="424">
        <v>8</v>
      </c>
      <c r="H109" s="166">
        <f t="shared" si="5"/>
        <v>30</v>
      </c>
      <c r="I109" s="281" t="s">
        <v>924</v>
      </c>
      <c r="J109" s="156"/>
      <c r="K109" s="156"/>
      <c r="L109" s="279" t="s">
        <v>924</v>
      </c>
      <c r="M109" s="156" t="s">
        <v>986</v>
      </c>
      <c r="N109" s="156"/>
      <c r="O109" s="156"/>
      <c r="P109" s="282"/>
      <c r="Q109" s="283" t="s">
        <v>918</v>
      </c>
      <c r="R109" s="256"/>
      <c r="S109" s="257"/>
      <c r="T109" s="799"/>
      <c r="U109" s="149"/>
      <c r="V109" s="883"/>
      <c r="W109" s="884"/>
      <c r="X109" s="149"/>
      <c r="Y109" s="149"/>
      <c r="Z109" s="149"/>
      <c r="AA109" s="345"/>
      <c r="AB109" s="449"/>
    </row>
    <row r="110" spans="1:29" ht="12" customHeight="1" x14ac:dyDescent="0.25">
      <c r="A110" s="567" t="s">
        <v>738</v>
      </c>
      <c r="B110" s="567" t="s">
        <v>739</v>
      </c>
      <c r="C110" s="387" t="s">
        <v>964</v>
      </c>
      <c r="D110" s="164">
        <v>3</v>
      </c>
      <c r="E110" s="424">
        <v>8</v>
      </c>
      <c r="F110" s="424">
        <v>14</v>
      </c>
      <c r="G110" s="424">
        <v>8</v>
      </c>
      <c r="H110" s="166">
        <f t="shared" si="5"/>
        <v>30</v>
      </c>
      <c r="I110" s="281" t="s">
        <v>924</v>
      </c>
      <c r="J110" s="156"/>
      <c r="K110" s="156"/>
      <c r="L110" s="279" t="s">
        <v>924</v>
      </c>
      <c r="M110" s="156" t="s">
        <v>986</v>
      </c>
      <c r="N110" s="156"/>
      <c r="O110" s="156"/>
      <c r="P110" s="282"/>
      <c r="Q110" s="283" t="s">
        <v>918</v>
      </c>
      <c r="R110" s="256"/>
      <c r="S110" s="257"/>
      <c r="T110" s="799"/>
      <c r="U110" s="149"/>
      <c r="V110" s="883"/>
      <c r="W110" s="883"/>
      <c r="X110" s="149"/>
      <c r="Y110" s="149"/>
      <c r="Z110" s="149"/>
      <c r="AA110" s="345"/>
      <c r="AB110" s="450" t="s">
        <v>991</v>
      </c>
    </row>
    <row r="111" spans="1:29" ht="12" customHeight="1" x14ac:dyDescent="0.25">
      <c r="A111" s="567" t="s">
        <v>0</v>
      </c>
      <c r="B111" s="571" t="s">
        <v>13</v>
      </c>
      <c r="C111" s="387"/>
      <c r="D111" s="164" t="s">
        <v>0</v>
      </c>
      <c r="E111" s="424"/>
      <c r="F111" s="424"/>
      <c r="G111" s="424"/>
      <c r="H111" s="166"/>
      <c r="I111" s="881"/>
      <c r="J111" s="149"/>
      <c r="K111" s="149"/>
      <c r="L111" s="149"/>
      <c r="M111" s="149"/>
      <c r="N111" s="674"/>
      <c r="O111" s="674"/>
      <c r="P111" s="345"/>
      <c r="Q111" s="148"/>
      <c r="R111" s="674"/>
      <c r="S111" s="887"/>
      <c r="T111" s="799"/>
      <c r="U111" s="149"/>
      <c r="V111" s="883"/>
      <c r="W111" s="884"/>
      <c r="X111" s="149"/>
      <c r="Y111" s="149"/>
      <c r="Z111" s="149"/>
      <c r="AA111" s="345"/>
      <c r="AB111" s="449"/>
    </row>
    <row r="112" spans="1:29" ht="27" customHeight="1" x14ac:dyDescent="0.25">
      <c r="A112" s="567" t="s">
        <v>123</v>
      </c>
      <c r="B112" s="567" t="s">
        <v>124</v>
      </c>
      <c r="C112" s="387" t="s">
        <v>965</v>
      </c>
      <c r="D112" s="164">
        <v>2</v>
      </c>
      <c r="E112" s="165">
        <v>1</v>
      </c>
      <c r="F112" s="165">
        <v>30</v>
      </c>
      <c r="G112" s="165"/>
      <c r="H112" s="166">
        <f>SUM(E112:G112)</f>
        <v>31</v>
      </c>
      <c r="I112" s="221" t="s">
        <v>1178</v>
      </c>
      <c r="J112" s="222" t="s">
        <v>1179</v>
      </c>
      <c r="K112" s="222" t="s">
        <v>1180</v>
      </c>
      <c r="L112" s="188"/>
      <c r="M112" s="188"/>
      <c r="N112" s="188"/>
      <c r="O112" s="200" t="s">
        <v>1181</v>
      </c>
      <c r="P112" s="189"/>
      <c r="Q112" s="483" t="s">
        <v>1178</v>
      </c>
      <c r="R112" s="188" t="s">
        <v>0</v>
      </c>
      <c r="S112" s="189"/>
      <c r="T112" s="155"/>
      <c r="U112" s="149"/>
      <c r="V112" s="149"/>
      <c r="W112" s="149"/>
      <c r="X112" s="149"/>
      <c r="Y112" s="149"/>
      <c r="Z112" s="149"/>
      <c r="AA112" s="345"/>
      <c r="AB112" s="874" t="s">
        <v>1090</v>
      </c>
    </row>
    <row r="113" spans="1:29" ht="12" customHeight="1" x14ac:dyDescent="0.25">
      <c r="A113" s="567" t="s">
        <v>125</v>
      </c>
      <c r="B113" s="567" t="s">
        <v>19</v>
      </c>
      <c r="C113" s="387" t="s">
        <v>965</v>
      </c>
      <c r="D113" s="164">
        <v>2</v>
      </c>
      <c r="E113" s="165"/>
      <c r="F113" s="165">
        <v>20</v>
      </c>
      <c r="G113" s="165"/>
      <c r="H113" s="166">
        <f t="shared" si="5"/>
        <v>20</v>
      </c>
      <c r="I113" s="881"/>
      <c r="J113" s="149"/>
      <c r="K113" s="149"/>
      <c r="L113" s="149"/>
      <c r="M113" s="149"/>
      <c r="N113" s="674"/>
      <c r="O113" s="674"/>
      <c r="P113" s="345"/>
      <c r="Q113" s="148"/>
      <c r="R113" s="674"/>
      <c r="S113" s="887"/>
      <c r="T113" s="799"/>
      <c r="U113" s="149"/>
      <c r="V113" s="149"/>
      <c r="W113" s="674"/>
      <c r="X113" s="149"/>
      <c r="Y113" s="149"/>
      <c r="Z113" s="149"/>
      <c r="AA113" s="345"/>
      <c r="AB113" s="449"/>
    </row>
    <row r="114" spans="1:29" ht="12" customHeight="1" thickBot="1" x14ac:dyDescent="0.3">
      <c r="A114" s="567" t="s">
        <v>740</v>
      </c>
      <c r="B114" s="568" t="s">
        <v>83</v>
      </c>
      <c r="C114" s="387" t="s">
        <v>965</v>
      </c>
      <c r="D114" s="164">
        <v>2</v>
      </c>
      <c r="E114" s="403"/>
      <c r="F114" s="403">
        <v>20</v>
      </c>
      <c r="G114" s="403"/>
      <c r="H114" s="166">
        <f t="shared" si="5"/>
        <v>20</v>
      </c>
      <c r="I114" s="886"/>
      <c r="J114" s="452"/>
      <c r="K114" s="151"/>
      <c r="L114" s="151"/>
      <c r="M114" s="151"/>
      <c r="N114" s="151"/>
      <c r="O114" s="151"/>
      <c r="P114" s="375"/>
      <c r="Q114" s="150"/>
      <c r="R114" s="151"/>
      <c r="S114" s="213"/>
      <c r="T114" s="212"/>
      <c r="U114" s="151"/>
      <c r="V114" s="151"/>
      <c r="W114" s="675"/>
      <c r="X114" s="151"/>
      <c r="Y114" s="151"/>
      <c r="Z114" s="151"/>
      <c r="AA114" s="375"/>
      <c r="AB114" s="457" t="s">
        <v>991</v>
      </c>
    </row>
    <row r="115" spans="1:29" ht="12" customHeight="1" thickBot="1" x14ac:dyDescent="0.3">
      <c r="A115" s="572" t="s">
        <v>0</v>
      </c>
      <c r="B115" s="572"/>
      <c r="C115" s="405"/>
      <c r="D115" s="406">
        <f>SUM(D102:D107,D112:D114)</f>
        <v>30</v>
      </c>
      <c r="E115" s="407">
        <f>SUM(E102:E107,E112:E114)</f>
        <v>41</v>
      </c>
      <c r="F115" s="407">
        <f>SUM(F102:F107,F112:F114)</f>
        <v>164</v>
      </c>
      <c r="G115" s="407">
        <f>SUM(G102:G107,G112:G114)</f>
        <v>76</v>
      </c>
      <c r="H115" s="408">
        <f>SUM(H102:H107,H112:H114)</f>
        <v>281</v>
      </c>
      <c r="I115" s="405"/>
      <c r="J115" s="405"/>
      <c r="K115" s="405"/>
      <c r="L115" s="405"/>
      <c r="U115" s="405"/>
      <c r="X115" s="405"/>
      <c r="Y115" s="405"/>
      <c r="Z115" s="405"/>
      <c r="AA115" s="405"/>
      <c r="AB115" s="405"/>
      <c r="AC115" s="405"/>
    </row>
    <row r="116" spans="1:29" ht="12" customHeight="1" x14ac:dyDescent="0.25">
      <c r="A116" s="170"/>
      <c r="B116" s="170"/>
      <c r="H116" s="409"/>
      <c r="L116" s="409"/>
      <c r="AB116" s="409"/>
      <c r="AC116" s="409"/>
    </row>
    <row r="117" spans="1:29" ht="12" customHeight="1" x14ac:dyDescent="0.25">
      <c r="A117" s="170"/>
      <c r="B117" s="170"/>
    </row>
    <row r="118" spans="1:29" ht="12" customHeight="1" x14ac:dyDescent="0.25">
      <c r="A118" s="170"/>
      <c r="B118" s="170"/>
    </row>
    <row r="119" spans="1:29" ht="12" customHeight="1" x14ac:dyDescent="0.25">
      <c r="A119" s="170"/>
      <c r="B119" s="170"/>
    </row>
    <row r="120" spans="1:29" ht="12" customHeight="1" x14ac:dyDescent="0.25">
      <c r="A120" s="170"/>
      <c r="B120" s="170"/>
    </row>
    <row r="121" spans="1:29" ht="12" customHeight="1" x14ac:dyDescent="0.25">
      <c r="A121" s="170"/>
      <c r="B121" s="170"/>
    </row>
    <row r="122" spans="1:29" ht="12" customHeight="1" x14ac:dyDescent="0.25">
      <c r="A122" s="170"/>
      <c r="B122" s="170"/>
    </row>
    <row r="123" spans="1:29" ht="12" customHeight="1" x14ac:dyDescent="0.25">
      <c r="A123" s="170"/>
      <c r="B123" s="170"/>
    </row>
    <row r="124" spans="1:29" ht="12" customHeight="1" x14ac:dyDescent="0.25">
      <c r="A124" s="170"/>
      <c r="B124" s="170"/>
    </row>
    <row r="125" spans="1:29" ht="12" customHeight="1" x14ac:dyDescent="0.25">
      <c r="A125" s="170"/>
      <c r="B125" s="170"/>
    </row>
    <row r="126" spans="1:29" ht="12" customHeight="1" x14ac:dyDescent="0.25">
      <c r="A126" s="170"/>
      <c r="B126" s="170"/>
    </row>
    <row r="127" spans="1:29" ht="12" customHeight="1" x14ac:dyDescent="0.25">
      <c r="A127" s="170"/>
      <c r="B127" s="170"/>
    </row>
    <row r="128" spans="1:29" ht="12" customHeight="1" x14ac:dyDescent="0.25">
      <c r="A128" s="170"/>
      <c r="B128" s="170"/>
    </row>
    <row r="129" spans="1:2" ht="12" customHeight="1" x14ac:dyDescent="0.25">
      <c r="A129" s="170"/>
      <c r="B129" s="170"/>
    </row>
    <row r="130" spans="1:2" ht="12" customHeight="1" x14ac:dyDescent="0.25">
      <c r="A130" s="170"/>
      <c r="B130" s="170"/>
    </row>
    <row r="131" spans="1:2" ht="12" customHeight="1" x14ac:dyDescent="0.25">
      <c r="A131" s="170"/>
      <c r="B131" s="170"/>
    </row>
    <row r="132" spans="1:2" ht="12" customHeight="1" x14ac:dyDescent="0.25">
      <c r="A132" s="170"/>
      <c r="B132" s="170"/>
    </row>
    <row r="133" spans="1:2" ht="12" customHeight="1" x14ac:dyDescent="0.25">
      <c r="A133" s="170"/>
      <c r="B133" s="170"/>
    </row>
    <row r="134" spans="1:2" ht="12" customHeight="1" x14ac:dyDescent="0.25">
      <c r="A134" s="170"/>
      <c r="B134" s="170"/>
    </row>
    <row r="135" spans="1:2" ht="12" customHeight="1" x14ac:dyDescent="0.25">
      <c r="A135" s="170"/>
      <c r="B135" s="170"/>
    </row>
    <row r="136" spans="1:2" ht="12" customHeight="1" x14ac:dyDescent="0.25">
      <c r="A136" s="170"/>
      <c r="B136" s="170"/>
    </row>
    <row r="137" spans="1:2" ht="12" customHeight="1" x14ac:dyDescent="0.25">
      <c r="A137" s="170"/>
      <c r="B137" s="170"/>
    </row>
    <row r="138" spans="1:2" ht="12" customHeight="1" x14ac:dyDescent="0.25">
      <c r="A138" s="170"/>
      <c r="B138" s="170"/>
    </row>
    <row r="139" spans="1:2" ht="12" customHeight="1" x14ac:dyDescent="0.25">
      <c r="A139" s="170"/>
      <c r="B139" s="170"/>
    </row>
    <row r="140" spans="1:2" ht="12" customHeight="1" x14ac:dyDescent="0.25">
      <c r="A140" s="170"/>
      <c r="B140" s="170"/>
    </row>
    <row r="141" spans="1:2" ht="12" customHeight="1" x14ac:dyDescent="0.25">
      <c r="A141" s="170"/>
      <c r="B141" s="170"/>
    </row>
    <row r="142" spans="1:2" ht="12" customHeight="1" x14ac:dyDescent="0.25">
      <c r="A142" s="170"/>
      <c r="B142" s="170"/>
    </row>
    <row r="143" spans="1:2" ht="12" customHeight="1" x14ac:dyDescent="0.25">
      <c r="A143" s="170"/>
      <c r="B143" s="170"/>
    </row>
    <row r="144" spans="1:2" ht="12" customHeight="1" x14ac:dyDescent="0.25">
      <c r="A144" s="170"/>
      <c r="B144" s="170"/>
    </row>
    <row r="145" spans="1:2" ht="12" customHeight="1" x14ac:dyDescent="0.25">
      <c r="A145" s="170"/>
      <c r="B145" s="170"/>
    </row>
    <row r="146" spans="1:2" ht="12" customHeight="1" x14ac:dyDescent="0.25">
      <c r="A146" s="170"/>
      <c r="B146" s="170"/>
    </row>
    <row r="147" spans="1:2" ht="12" customHeight="1" x14ac:dyDescent="0.25">
      <c r="A147" s="170"/>
      <c r="B147" s="170"/>
    </row>
    <row r="148" spans="1:2" ht="12" customHeight="1" x14ac:dyDescent="0.25">
      <c r="A148" s="170"/>
      <c r="B148" s="170"/>
    </row>
    <row r="149" spans="1:2" ht="12" customHeight="1" x14ac:dyDescent="0.25">
      <c r="A149" s="170"/>
      <c r="B149" s="170"/>
    </row>
    <row r="150" spans="1:2" ht="12" customHeight="1" x14ac:dyDescent="0.25">
      <c r="A150" s="170"/>
      <c r="B150" s="170"/>
    </row>
    <row r="151" spans="1:2" ht="12" customHeight="1" x14ac:dyDescent="0.25">
      <c r="A151" s="170"/>
      <c r="B151" s="170"/>
    </row>
    <row r="152" spans="1:2" ht="12" customHeight="1" x14ac:dyDescent="0.25">
      <c r="A152" s="170"/>
      <c r="B152" s="170"/>
    </row>
    <row r="153" spans="1:2" ht="12" customHeight="1" x14ac:dyDescent="0.25">
      <c r="A153" s="170"/>
      <c r="B153" s="170"/>
    </row>
    <row r="154" spans="1:2" ht="12" customHeight="1" x14ac:dyDescent="0.25">
      <c r="A154" s="170"/>
      <c r="B154" s="170"/>
    </row>
    <row r="155" spans="1:2" ht="12" customHeight="1" x14ac:dyDescent="0.25">
      <c r="A155" s="170"/>
      <c r="B155" s="170"/>
    </row>
    <row r="156" spans="1:2" ht="12" customHeight="1" x14ac:dyDescent="0.25">
      <c r="A156" s="170"/>
      <c r="B156" s="170"/>
    </row>
    <row r="157" spans="1:2" ht="12" customHeight="1" x14ac:dyDescent="0.25">
      <c r="A157" s="170"/>
      <c r="B157" s="170"/>
    </row>
    <row r="158" spans="1:2" ht="12" customHeight="1" x14ac:dyDescent="0.25">
      <c r="A158" s="170"/>
      <c r="B158" s="170"/>
    </row>
    <row r="159" spans="1:2" ht="12" customHeight="1" x14ac:dyDescent="0.25">
      <c r="A159" s="170"/>
      <c r="B159" s="170"/>
    </row>
    <row r="160" spans="1:2" ht="12" customHeight="1" x14ac:dyDescent="0.25">
      <c r="A160" s="170"/>
      <c r="B160" s="170"/>
    </row>
    <row r="161" spans="1:2" ht="12" customHeight="1" x14ac:dyDescent="0.25">
      <c r="A161" s="170"/>
      <c r="B161" s="170"/>
    </row>
    <row r="162" spans="1:2" ht="12" customHeight="1" x14ac:dyDescent="0.25">
      <c r="A162" s="170"/>
      <c r="B162" s="170"/>
    </row>
    <row r="163" spans="1:2" ht="12" customHeight="1" x14ac:dyDescent="0.25">
      <c r="A163" s="170"/>
      <c r="B163" s="170"/>
    </row>
    <row r="164" spans="1:2" ht="12" customHeight="1" x14ac:dyDescent="0.25">
      <c r="A164" s="170"/>
      <c r="B164" s="170"/>
    </row>
    <row r="165" spans="1:2" ht="12" customHeight="1" x14ac:dyDescent="0.25">
      <c r="A165" s="170"/>
      <c r="B165" s="170"/>
    </row>
    <row r="166" spans="1:2" ht="12" customHeight="1" x14ac:dyDescent="0.25">
      <c r="A166" s="170"/>
      <c r="B166" s="170"/>
    </row>
    <row r="167" spans="1:2" ht="12" customHeight="1" x14ac:dyDescent="0.25">
      <c r="A167" s="170"/>
      <c r="B167" s="170"/>
    </row>
    <row r="168" spans="1:2" ht="12" customHeight="1" x14ac:dyDescent="0.25">
      <c r="A168" s="170"/>
      <c r="B168" s="170"/>
    </row>
    <row r="169" spans="1:2" ht="12" customHeight="1" x14ac:dyDescent="0.25">
      <c r="A169" s="170"/>
      <c r="B169" s="170"/>
    </row>
    <row r="170" spans="1:2" ht="12" customHeight="1" x14ac:dyDescent="0.25">
      <c r="A170" s="170"/>
      <c r="B170" s="170"/>
    </row>
    <row r="171" spans="1:2" ht="12" customHeight="1" x14ac:dyDescent="0.25">
      <c r="A171" s="170"/>
      <c r="B171" s="170"/>
    </row>
    <row r="172" spans="1:2" ht="12" customHeight="1" x14ac:dyDescent="0.25">
      <c r="A172" s="170"/>
      <c r="B172" s="170"/>
    </row>
    <row r="173" spans="1:2" ht="12" customHeight="1" x14ac:dyDescent="0.25">
      <c r="A173" s="170"/>
      <c r="B173" s="170"/>
    </row>
    <row r="174" spans="1:2" ht="12" customHeight="1" x14ac:dyDescent="0.25">
      <c r="A174" s="170"/>
      <c r="B174" s="170"/>
    </row>
    <row r="175" spans="1:2" ht="12" customHeight="1" x14ac:dyDescent="0.25">
      <c r="A175" s="170"/>
      <c r="B175" s="170"/>
    </row>
    <row r="176" spans="1:2" ht="12" customHeight="1" x14ac:dyDescent="0.25">
      <c r="A176" s="170"/>
      <c r="B176" s="170"/>
    </row>
    <row r="177" spans="1:2" ht="12" customHeight="1" x14ac:dyDescent="0.25">
      <c r="A177" s="170"/>
      <c r="B177" s="170"/>
    </row>
    <row r="178" spans="1:2" ht="12" customHeight="1" x14ac:dyDescent="0.25">
      <c r="A178" s="170"/>
      <c r="B178" s="170"/>
    </row>
    <row r="179" spans="1:2" ht="12" customHeight="1" x14ac:dyDescent="0.25">
      <c r="A179" s="170"/>
      <c r="B179" s="170"/>
    </row>
    <row r="180" spans="1:2" ht="12" customHeight="1" x14ac:dyDescent="0.25">
      <c r="A180" s="170"/>
      <c r="B180" s="170"/>
    </row>
    <row r="181" spans="1:2" ht="12" customHeight="1" x14ac:dyDescent="0.25">
      <c r="A181" s="170"/>
      <c r="B181" s="170"/>
    </row>
    <row r="182" spans="1:2" ht="12" customHeight="1" x14ac:dyDescent="0.25">
      <c r="A182" s="170"/>
      <c r="B182" s="170"/>
    </row>
    <row r="183" spans="1:2" ht="12" customHeight="1" x14ac:dyDescent="0.25">
      <c r="A183" s="170"/>
      <c r="B183" s="170"/>
    </row>
    <row r="184" spans="1:2" ht="12" customHeight="1" x14ac:dyDescent="0.25">
      <c r="A184" s="170"/>
      <c r="B184" s="170"/>
    </row>
    <row r="185" spans="1:2" ht="12" customHeight="1" x14ac:dyDescent="0.25">
      <c r="A185" s="170"/>
      <c r="B185" s="170"/>
    </row>
    <row r="186" spans="1:2" ht="12" customHeight="1" x14ac:dyDescent="0.25">
      <c r="A186" s="170"/>
      <c r="B186" s="170"/>
    </row>
    <row r="187" spans="1:2" ht="12" customHeight="1" x14ac:dyDescent="0.25">
      <c r="A187" s="170"/>
      <c r="B187" s="170"/>
    </row>
    <row r="188" spans="1:2" ht="12" customHeight="1" x14ac:dyDescent="0.25">
      <c r="A188" s="170"/>
      <c r="B188" s="170"/>
    </row>
    <row r="189" spans="1:2" ht="12" customHeight="1" x14ac:dyDescent="0.25">
      <c r="A189" s="170"/>
      <c r="B189" s="170"/>
    </row>
    <row r="190" spans="1:2" ht="12" customHeight="1" x14ac:dyDescent="0.25">
      <c r="A190" s="170"/>
      <c r="B190" s="170"/>
    </row>
    <row r="191" spans="1:2" ht="12" customHeight="1" x14ac:dyDescent="0.25">
      <c r="A191" s="170"/>
      <c r="B191" s="170"/>
    </row>
    <row r="192" spans="1:2" ht="12" customHeight="1" x14ac:dyDescent="0.25">
      <c r="A192" s="170"/>
      <c r="B192" s="170"/>
    </row>
    <row r="193" spans="1:2" ht="12" customHeight="1" x14ac:dyDescent="0.25">
      <c r="A193" s="170"/>
      <c r="B193" s="170"/>
    </row>
    <row r="194" spans="1:2" ht="12" customHeight="1" x14ac:dyDescent="0.25">
      <c r="A194" s="170"/>
      <c r="B194" s="170"/>
    </row>
    <row r="195" spans="1:2" ht="12" customHeight="1" x14ac:dyDescent="0.25">
      <c r="A195" s="170"/>
      <c r="B195" s="170"/>
    </row>
    <row r="196" spans="1:2" ht="12" customHeight="1" x14ac:dyDescent="0.25">
      <c r="A196" s="170"/>
      <c r="B196" s="170"/>
    </row>
    <row r="197" spans="1:2" ht="23" customHeight="1" x14ac:dyDescent="0.25">
      <c r="A197" s="170"/>
      <c r="B197" s="170"/>
    </row>
    <row r="198" spans="1:2" ht="12" customHeight="1" x14ac:dyDescent="0.25">
      <c r="A198" s="170"/>
      <c r="B198" s="170"/>
    </row>
    <row r="199" spans="1:2" ht="12" customHeight="1" x14ac:dyDescent="0.25">
      <c r="A199" s="170"/>
      <c r="B199" s="170"/>
    </row>
    <row r="200" spans="1:2" ht="12" customHeight="1" x14ac:dyDescent="0.25">
      <c r="A200" s="170"/>
      <c r="B200" s="170"/>
    </row>
    <row r="201" spans="1:2" ht="12" customHeight="1" x14ac:dyDescent="0.25">
      <c r="A201" s="170"/>
      <c r="B201" s="170"/>
    </row>
    <row r="202" spans="1:2" ht="12" customHeight="1" x14ac:dyDescent="0.25">
      <c r="A202" s="170"/>
      <c r="B202" s="170"/>
    </row>
    <row r="203" spans="1:2" ht="12" customHeight="1" x14ac:dyDescent="0.25">
      <c r="A203" s="170"/>
      <c r="B203" s="170"/>
    </row>
    <row r="204" spans="1:2" ht="12" customHeight="1" x14ac:dyDescent="0.25">
      <c r="A204" s="170"/>
      <c r="B204" s="170"/>
    </row>
    <row r="205" spans="1:2" ht="12" customHeight="1" x14ac:dyDescent="0.25">
      <c r="A205" s="170"/>
      <c r="B205" s="170"/>
    </row>
    <row r="206" spans="1:2" ht="12" customHeight="1" x14ac:dyDescent="0.25">
      <c r="A206" s="170"/>
      <c r="B206" s="170"/>
    </row>
    <row r="207" spans="1:2" ht="12" customHeight="1" x14ac:dyDescent="0.25">
      <c r="A207" s="170"/>
      <c r="B207" s="170"/>
    </row>
    <row r="208" spans="1:2" ht="12" customHeight="1" x14ac:dyDescent="0.25">
      <c r="A208" s="170"/>
      <c r="B208" s="170"/>
    </row>
    <row r="209" spans="1:2" ht="12" customHeight="1" x14ac:dyDescent="0.25">
      <c r="A209" s="170"/>
      <c r="B209" s="170"/>
    </row>
    <row r="210" spans="1:2" ht="12" customHeight="1" x14ac:dyDescent="0.25">
      <c r="A210" s="170"/>
      <c r="B210" s="170"/>
    </row>
    <row r="211" spans="1:2" ht="12" customHeight="1" x14ac:dyDescent="0.25">
      <c r="A211" s="170"/>
      <c r="B211" s="170"/>
    </row>
    <row r="212" spans="1:2" ht="12" customHeight="1" x14ac:dyDescent="0.25">
      <c r="A212" s="170"/>
      <c r="B212" s="170"/>
    </row>
    <row r="213" spans="1:2" ht="12" customHeight="1" x14ac:dyDescent="0.25">
      <c r="A213" s="170"/>
      <c r="B213" s="170"/>
    </row>
    <row r="214" spans="1:2" ht="12" customHeight="1" x14ac:dyDescent="0.25">
      <c r="A214" s="170"/>
      <c r="B214" s="170"/>
    </row>
    <row r="215" spans="1:2" ht="12" customHeight="1" x14ac:dyDescent="0.25">
      <c r="A215" s="170"/>
      <c r="B215" s="170"/>
    </row>
    <row r="216" spans="1:2" ht="12" customHeight="1" x14ac:dyDescent="0.25">
      <c r="A216" s="170"/>
      <c r="B216" s="170"/>
    </row>
    <row r="217" spans="1:2" ht="12" customHeight="1" x14ac:dyDescent="0.25">
      <c r="A217" s="170"/>
      <c r="B217" s="170"/>
    </row>
    <row r="218" spans="1:2" ht="12" customHeight="1" x14ac:dyDescent="0.25">
      <c r="A218" s="170"/>
      <c r="B218" s="170"/>
    </row>
    <row r="219" spans="1:2" ht="12" customHeight="1" x14ac:dyDescent="0.25">
      <c r="A219" s="170"/>
      <c r="B219" s="170"/>
    </row>
    <row r="220" spans="1:2" ht="12" customHeight="1" x14ac:dyDescent="0.25">
      <c r="A220" s="170"/>
      <c r="B220" s="170"/>
    </row>
    <row r="221" spans="1:2" ht="12" customHeight="1" x14ac:dyDescent="0.25">
      <c r="A221" s="170"/>
      <c r="B221" s="170"/>
    </row>
    <row r="222" spans="1:2" ht="12" customHeight="1" x14ac:dyDescent="0.25">
      <c r="A222" s="170"/>
      <c r="B222" s="170"/>
    </row>
    <row r="223" spans="1:2" ht="12" customHeight="1" x14ac:dyDescent="0.25">
      <c r="A223" s="170"/>
      <c r="B223" s="170"/>
    </row>
    <row r="224" spans="1:2" ht="12" customHeight="1" x14ac:dyDescent="0.25">
      <c r="A224" s="170"/>
      <c r="B224" s="170"/>
    </row>
    <row r="225" spans="1:2" ht="12" customHeight="1" x14ac:dyDescent="0.25">
      <c r="A225" s="170"/>
      <c r="B225" s="170"/>
    </row>
    <row r="226" spans="1:2" ht="12" customHeight="1" x14ac:dyDescent="0.25">
      <c r="A226" s="170"/>
      <c r="B226" s="170"/>
    </row>
    <row r="227" spans="1:2" ht="12" customHeight="1" x14ac:dyDescent="0.25">
      <c r="A227" s="170"/>
      <c r="B227" s="170"/>
    </row>
    <row r="228" spans="1:2" ht="12" customHeight="1" x14ac:dyDescent="0.25">
      <c r="A228" s="170"/>
      <c r="B228" s="170"/>
    </row>
    <row r="229" spans="1:2" ht="12" customHeight="1" x14ac:dyDescent="0.25">
      <c r="A229" s="170"/>
      <c r="B229" s="170"/>
    </row>
    <row r="230" spans="1:2" ht="12" customHeight="1" x14ac:dyDescent="0.25">
      <c r="A230" s="170"/>
      <c r="B230" s="170"/>
    </row>
    <row r="231" spans="1:2" ht="12" customHeight="1" x14ac:dyDescent="0.25">
      <c r="A231" s="170"/>
      <c r="B231" s="170"/>
    </row>
    <row r="232" spans="1:2" ht="12" customHeight="1" x14ac:dyDescent="0.25">
      <c r="A232" s="170"/>
      <c r="B232" s="170"/>
    </row>
    <row r="233" spans="1:2" ht="12" customHeight="1" x14ac:dyDescent="0.25">
      <c r="A233" s="170"/>
      <c r="B233" s="170"/>
    </row>
    <row r="234" spans="1:2" ht="12" customHeight="1" x14ac:dyDescent="0.25">
      <c r="A234" s="170"/>
      <c r="B234" s="170"/>
    </row>
    <row r="235" spans="1:2" ht="12" customHeight="1" x14ac:dyDescent="0.25">
      <c r="A235" s="170"/>
      <c r="B235" s="170"/>
    </row>
    <row r="236" spans="1:2" ht="12" customHeight="1" x14ac:dyDescent="0.25">
      <c r="A236" s="170"/>
      <c r="B236" s="170"/>
    </row>
    <row r="237" spans="1:2" ht="12" customHeight="1" x14ac:dyDescent="0.25">
      <c r="A237" s="170"/>
      <c r="B237" s="170"/>
    </row>
    <row r="238" spans="1:2" ht="12" customHeight="1" x14ac:dyDescent="0.25">
      <c r="A238" s="170"/>
      <c r="B238" s="170"/>
    </row>
    <row r="239" spans="1:2" ht="12" customHeight="1" x14ac:dyDescent="0.25">
      <c r="A239" s="170"/>
      <c r="B239" s="170"/>
    </row>
    <row r="240" spans="1:2" ht="12" customHeight="1" x14ac:dyDescent="0.25">
      <c r="A240" s="170"/>
      <c r="B240" s="170"/>
    </row>
    <row r="241" spans="1:2" ht="12" customHeight="1" x14ac:dyDescent="0.25">
      <c r="A241" s="170"/>
      <c r="B241" s="170"/>
    </row>
    <row r="242" spans="1:2" ht="12" customHeight="1" x14ac:dyDescent="0.25">
      <c r="A242" s="170"/>
      <c r="B242" s="170"/>
    </row>
    <row r="243" spans="1:2" ht="12" customHeight="1" x14ac:dyDescent="0.25">
      <c r="A243" s="170"/>
      <c r="B243" s="170"/>
    </row>
    <row r="244" spans="1:2" ht="12" customHeight="1" x14ac:dyDescent="0.25">
      <c r="A244" s="170"/>
      <c r="B244" s="170"/>
    </row>
    <row r="245" spans="1:2" ht="12" customHeight="1" x14ac:dyDescent="0.25">
      <c r="A245" s="170"/>
      <c r="B245" s="170"/>
    </row>
    <row r="246" spans="1:2" ht="12" customHeight="1" x14ac:dyDescent="0.25">
      <c r="A246" s="170"/>
      <c r="B246" s="170"/>
    </row>
    <row r="247" spans="1:2" ht="12" customHeight="1" x14ac:dyDescent="0.25">
      <c r="A247" s="170"/>
      <c r="B247" s="170"/>
    </row>
    <row r="248" spans="1:2" ht="12" customHeight="1" x14ac:dyDescent="0.25">
      <c r="A248" s="170"/>
      <c r="B248" s="170"/>
    </row>
    <row r="249" spans="1:2" ht="12" customHeight="1" x14ac:dyDescent="0.25">
      <c r="A249" s="170"/>
      <c r="B249" s="170"/>
    </row>
    <row r="250" spans="1:2" ht="12" customHeight="1" x14ac:dyDescent="0.25">
      <c r="A250" s="170"/>
      <c r="B250" s="170"/>
    </row>
    <row r="251" spans="1:2" ht="12" customHeight="1" x14ac:dyDescent="0.25">
      <c r="A251" s="170"/>
      <c r="B251" s="170"/>
    </row>
    <row r="252" spans="1:2" ht="12" customHeight="1" x14ac:dyDescent="0.25">
      <c r="A252" s="170"/>
      <c r="B252" s="170"/>
    </row>
    <row r="253" spans="1:2" ht="12" customHeight="1" x14ac:dyDescent="0.25">
      <c r="A253" s="170"/>
      <c r="B253" s="170"/>
    </row>
    <row r="254" spans="1:2" ht="12" customHeight="1" x14ac:dyDescent="0.25">
      <c r="A254" s="170"/>
      <c r="B254" s="170"/>
    </row>
    <row r="255" spans="1:2" ht="12" customHeight="1" x14ac:dyDescent="0.25">
      <c r="A255" s="170"/>
      <c r="B255" s="170"/>
    </row>
    <row r="256" spans="1:2" ht="12" customHeight="1" x14ac:dyDescent="0.25">
      <c r="A256" s="170"/>
      <c r="B256" s="170"/>
    </row>
    <row r="257" spans="1:2" ht="12" customHeight="1" x14ac:dyDescent="0.25">
      <c r="A257" s="170"/>
      <c r="B257" s="170"/>
    </row>
    <row r="258" spans="1:2" ht="12" customHeight="1" x14ac:dyDescent="0.25">
      <c r="A258" s="170"/>
      <c r="B258" s="170"/>
    </row>
    <row r="259" spans="1:2" ht="12" customHeight="1" x14ac:dyDescent="0.25">
      <c r="A259" s="170"/>
      <c r="B259" s="170"/>
    </row>
    <row r="260" spans="1:2" ht="12" customHeight="1" x14ac:dyDescent="0.25">
      <c r="A260" s="170"/>
      <c r="B260" s="170"/>
    </row>
    <row r="261" spans="1:2" ht="12" customHeight="1" x14ac:dyDescent="0.25">
      <c r="A261" s="170"/>
      <c r="B261" s="170"/>
    </row>
    <row r="262" spans="1:2" ht="12" customHeight="1" x14ac:dyDescent="0.25">
      <c r="A262" s="170"/>
      <c r="B262" s="170"/>
    </row>
    <row r="263" spans="1:2" ht="12" customHeight="1" x14ac:dyDescent="0.25">
      <c r="A263" s="170"/>
      <c r="B263" s="170"/>
    </row>
    <row r="264" spans="1:2" ht="12" customHeight="1" x14ac:dyDescent="0.25">
      <c r="A264" s="170"/>
      <c r="B264" s="170"/>
    </row>
    <row r="265" spans="1:2" ht="12" customHeight="1" x14ac:dyDescent="0.25">
      <c r="A265" s="170"/>
      <c r="B265" s="170"/>
    </row>
    <row r="266" spans="1:2" ht="12" customHeight="1" x14ac:dyDescent="0.25">
      <c r="A266" s="170"/>
      <c r="B266" s="170"/>
    </row>
    <row r="267" spans="1:2" ht="12" customHeight="1" x14ac:dyDescent="0.25">
      <c r="A267" s="170"/>
      <c r="B267" s="170"/>
    </row>
    <row r="268" spans="1:2" ht="12" customHeight="1" x14ac:dyDescent="0.25">
      <c r="A268" s="170"/>
      <c r="B268" s="170"/>
    </row>
    <row r="269" spans="1:2" ht="12" customHeight="1" x14ac:dyDescent="0.25">
      <c r="A269" s="170"/>
      <c r="B269" s="170"/>
    </row>
    <row r="270" spans="1:2" ht="12" customHeight="1" x14ac:dyDescent="0.25">
      <c r="A270" s="170"/>
      <c r="B270" s="170"/>
    </row>
    <row r="271" spans="1:2" ht="12" customHeight="1" x14ac:dyDescent="0.25">
      <c r="A271" s="170"/>
      <c r="B271" s="170"/>
    </row>
    <row r="272" spans="1:2" ht="12" customHeight="1" x14ac:dyDescent="0.25">
      <c r="A272" s="170"/>
      <c r="B272" s="170"/>
    </row>
    <row r="273" spans="1:2" ht="12" customHeight="1" x14ac:dyDescent="0.25">
      <c r="A273" s="170"/>
      <c r="B273" s="170"/>
    </row>
    <row r="274" spans="1:2" ht="12" customHeight="1" x14ac:dyDescent="0.25">
      <c r="A274" s="170"/>
      <c r="B274" s="170"/>
    </row>
    <row r="275" spans="1:2" ht="12" customHeight="1" x14ac:dyDescent="0.25">
      <c r="A275" s="170"/>
      <c r="B275" s="170"/>
    </row>
    <row r="276" spans="1:2" ht="12" customHeight="1" x14ac:dyDescent="0.25">
      <c r="A276" s="170"/>
      <c r="B276" s="170"/>
    </row>
    <row r="277" spans="1:2" ht="12" customHeight="1" x14ac:dyDescent="0.25">
      <c r="A277" s="170"/>
      <c r="B277" s="170"/>
    </row>
    <row r="278" spans="1:2" ht="12" customHeight="1" x14ac:dyDescent="0.25">
      <c r="A278" s="170"/>
      <c r="B278" s="170"/>
    </row>
    <row r="279" spans="1:2" ht="12" customHeight="1" x14ac:dyDescent="0.25">
      <c r="A279" s="170"/>
      <c r="B279" s="170"/>
    </row>
    <row r="280" spans="1:2" ht="12" customHeight="1" x14ac:dyDescent="0.25">
      <c r="A280" s="170"/>
      <c r="B280" s="170"/>
    </row>
    <row r="281" spans="1:2" ht="12" customHeight="1" x14ac:dyDescent="0.25">
      <c r="A281" s="170"/>
      <c r="B281" s="170"/>
    </row>
    <row r="282" spans="1:2" ht="12" customHeight="1" x14ac:dyDescent="0.25">
      <c r="A282" s="170"/>
      <c r="B282" s="170"/>
    </row>
    <row r="283" spans="1:2" ht="12" customHeight="1" x14ac:dyDescent="0.25">
      <c r="A283" s="170"/>
      <c r="B283" s="170"/>
    </row>
    <row r="284" spans="1:2" ht="12" customHeight="1" x14ac:dyDescent="0.25">
      <c r="A284" s="170"/>
      <c r="B284" s="170"/>
    </row>
    <row r="285" spans="1:2" ht="12" customHeight="1" x14ac:dyDescent="0.25">
      <c r="A285" s="170"/>
      <c r="B285" s="170"/>
    </row>
    <row r="286" spans="1:2" ht="12" customHeight="1" x14ac:dyDescent="0.25">
      <c r="A286" s="170"/>
      <c r="B286" s="170"/>
    </row>
    <row r="287" spans="1:2" ht="12" customHeight="1" x14ac:dyDescent="0.25">
      <c r="A287" s="170"/>
      <c r="B287" s="170"/>
    </row>
    <row r="288" spans="1:2" ht="12" customHeight="1" x14ac:dyDescent="0.25">
      <c r="A288" s="170"/>
      <c r="B288" s="170"/>
    </row>
    <row r="289" spans="1:2" ht="12" customHeight="1" x14ac:dyDescent="0.25">
      <c r="A289" s="170"/>
      <c r="B289" s="170"/>
    </row>
    <row r="290" spans="1:2" ht="12" customHeight="1" x14ac:dyDescent="0.25">
      <c r="A290" s="170"/>
      <c r="B290" s="170"/>
    </row>
    <row r="291" spans="1:2" ht="12" customHeight="1" x14ac:dyDescent="0.25">
      <c r="A291" s="170"/>
      <c r="B291" s="170"/>
    </row>
    <row r="292" spans="1:2" ht="12" customHeight="1" x14ac:dyDescent="0.25">
      <c r="A292" s="170"/>
      <c r="B292" s="170"/>
    </row>
    <row r="293" spans="1:2" ht="12" customHeight="1" x14ac:dyDescent="0.25">
      <c r="A293" s="170"/>
      <c r="B293" s="170"/>
    </row>
    <row r="294" spans="1:2" ht="12" customHeight="1" x14ac:dyDescent="0.25">
      <c r="A294" s="170"/>
      <c r="B294" s="170"/>
    </row>
    <row r="295" spans="1:2" ht="12" customHeight="1" x14ac:dyDescent="0.25">
      <c r="A295" s="170"/>
      <c r="B295" s="170"/>
    </row>
    <row r="296" spans="1:2" ht="12" customHeight="1" x14ac:dyDescent="0.25">
      <c r="A296" s="170"/>
      <c r="B296" s="170"/>
    </row>
    <row r="297" spans="1:2" ht="12" customHeight="1" x14ac:dyDescent="0.25">
      <c r="A297" s="170"/>
      <c r="B297" s="170"/>
    </row>
    <row r="298" spans="1:2" ht="12" customHeight="1" x14ac:dyDescent="0.25">
      <c r="A298" s="170"/>
      <c r="B298" s="170"/>
    </row>
    <row r="299" spans="1:2" ht="12" customHeight="1" x14ac:dyDescent="0.25">
      <c r="A299" s="170"/>
      <c r="B299" s="170"/>
    </row>
    <row r="300" spans="1:2" ht="12" customHeight="1" x14ac:dyDescent="0.25">
      <c r="A300" s="170"/>
      <c r="B300" s="170"/>
    </row>
    <row r="301" spans="1:2" ht="12" customHeight="1" x14ac:dyDescent="0.25">
      <c r="A301" s="170"/>
      <c r="B301" s="170"/>
    </row>
    <row r="302" spans="1:2" ht="12" customHeight="1" x14ac:dyDescent="0.25">
      <c r="A302" s="170"/>
      <c r="B302" s="170"/>
    </row>
    <row r="303" spans="1:2" ht="12" customHeight="1" x14ac:dyDescent="0.25">
      <c r="A303" s="170"/>
      <c r="B303" s="170"/>
    </row>
    <row r="304" spans="1:2" ht="12" customHeight="1" x14ac:dyDescent="0.25">
      <c r="A304" s="170"/>
      <c r="B304" s="170"/>
    </row>
    <row r="305" spans="1:2" ht="12" customHeight="1" x14ac:dyDescent="0.25">
      <c r="A305" s="170"/>
      <c r="B305" s="170"/>
    </row>
    <row r="306" spans="1:2" ht="12" customHeight="1" x14ac:dyDescent="0.25">
      <c r="A306" s="170"/>
      <c r="B306" s="170"/>
    </row>
    <row r="307" spans="1:2" ht="12" customHeight="1" x14ac:dyDescent="0.25">
      <c r="A307" s="170"/>
      <c r="B307" s="170"/>
    </row>
    <row r="308" spans="1:2" ht="12" customHeight="1" x14ac:dyDescent="0.25">
      <c r="A308" s="170"/>
      <c r="B308" s="170"/>
    </row>
    <row r="309" spans="1:2" ht="12" customHeight="1" x14ac:dyDescent="0.25">
      <c r="A309" s="170"/>
      <c r="B309" s="170"/>
    </row>
    <row r="310" spans="1:2" ht="12" customHeight="1" x14ac:dyDescent="0.25">
      <c r="A310" s="170"/>
      <c r="B310" s="170"/>
    </row>
    <row r="311" spans="1:2" ht="12" customHeight="1" x14ac:dyDescent="0.25">
      <c r="A311" s="170"/>
      <c r="B311" s="170"/>
    </row>
    <row r="312" spans="1:2" ht="12" customHeight="1" x14ac:dyDescent="0.25">
      <c r="A312" s="170"/>
      <c r="B312" s="170"/>
    </row>
    <row r="313" spans="1:2" ht="12" customHeight="1" x14ac:dyDescent="0.25">
      <c r="A313" s="170"/>
      <c r="B313" s="170"/>
    </row>
    <row r="314" spans="1:2" ht="12" customHeight="1" x14ac:dyDescent="0.25">
      <c r="A314" s="170"/>
      <c r="B314" s="170"/>
    </row>
    <row r="315" spans="1:2" ht="12" customHeight="1" x14ac:dyDescent="0.25">
      <c r="A315" s="170"/>
      <c r="B315" s="170"/>
    </row>
    <row r="316" spans="1:2" ht="12" customHeight="1" x14ac:dyDescent="0.25">
      <c r="A316" s="170"/>
      <c r="B316" s="170"/>
    </row>
    <row r="317" spans="1:2" ht="12" customHeight="1" x14ac:dyDescent="0.25">
      <c r="A317" s="170"/>
      <c r="B317" s="170"/>
    </row>
    <row r="318" spans="1:2" ht="12" customHeight="1" x14ac:dyDescent="0.25">
      <c r="A318" s="170"/>
      <c r="B318" s="170"/>
    </row>
    <row r="319" spans="1:2" ht="12" customHeight="1" x14ac:dyDescent="0.25">
      <c r="A319" s="170"/>
      <c r="B319" s="170"/>
    </row>
    <row r="320" spans="1:2" ht="12" customHeight="1" x14ac:dyDescent="0.25">
      <c r="A320" s="170"/>
      <c r="B320" s="170"/>
    </row>
    <row r="321" spans="1:2" ht="12" customHeight="1" x14ac:dyDescent="0.25">
      <c r="A321" s="170"/>
      <c r="B321" s="170"/>
    </row>
    <row r="322" spans="1:2" ht="12" customHeight="1" x14ac:dyDescent="0.25">
      <c r="A322" s="170"/>
      <c r="B322" s="170"/>
    </row>
    <row r="323" spans="1:2" ht="12" customHeight="1" x14ac:dyDescent="0.25">
      <c r="A323" s="170"/>
      <c r="B323" s="170"/>
    </row>
    <row r="324" spans="1:2" ht="12" customHeight="1" x14ac:dyDescent="0.25">
      <c r="A324" s="170"/>
      <c r="B324" s="170"/>
    </row>
    <row r="325" spans="1:2" ht="12" customHeight="1" x14ac:dyDescent="0.25">
      <c r="A325" s="170"/>
      <c r="B325" s="170"/>
    </row>
    <row r="326" spans="1:2" ht="12" customHeight="1" x14ac:dyDescent="0.25">
      <c r="A326" s="170"/>
      <c r="B326" s="170"/>
    </row>
    <row r="327" spans="1:2" ht="12" customHeight="1" x14ac:dyDescent="0.25">
      <c r="A327" s="170"/>
      <c r="B327" s="170"/>
    </row>
    <row r="328" spans="1:2" ht="12" customHeight="1" x14ac:dyDescent="0.25">
      <c r="A328" s="170"/>
      <c r="B328" s="170"/>
    </row>
    <row r="329" spans="1:2" ht="12" customHeight="1" x14ac:dyDescent="0.25">
      <c r="A329" s="170"/>
      <c r="B329" s="170"/>
    </row>
    <row r="330" spans="1:2" ht="12" customHeight="1" x14ac:dyDescent="0.25">
      <c r="A330" s="170"/>
      <c r="B330" s="170"/>
    </row>
    <row r="331" spans="1:2" ht="12" customHeight="1" x14ac:dyDescent="0.25">
      <c r="A331" s="170"/>
      <c r="B331" s="170"/>
    </row>
    <row r="332" spans="1:2" ht="12" customHeight="1" x14ac:dyDescent="0.25">
      <c r="A332" s="170"/>
      <c r="B332" s="170"/>
    </row>
    <row r="333" spans="1:2" ht="12" customHeight="1" x14ac:dyDescent="0.25">
      <c r="A333" s="170"/>
      <c r="B333" s="170"/>
    </row>
    <row r="334" spans="1:2" ht="12" customHeight="1" x14ac:dyDescent="0.25">
      <c r="A334" s="170"/>
      <c r="B334" s="170"/>
    </row>
    <row r="335" spans="1:2" ht="12" customHeight="1" x14ac:dyDescent="0.25">
      <c r="A335" s="170"/>
      <c r="B335" s="170"/>
    </row>
    <row r="336" spans="1:2" ht="12" customHeight="1" x14ac:dyDescent="0.25">
      <c r="A336" s="170"/>
      <c r="B336" s="170"/>
    </row>
    <row r="337" spans="1:2" ht="12" customHeight="1" x14ac:dyDescent="0.25">
      <c r="A337" s="170"/>
      <c r="B337" s="170"/>
    </row>
    <row r="338" spans="1:2" ht="12" customHeight="1" x14ac:dyDescent="0.25">
      <c r="A338" s="170"/>
      <c r="B338" s="170"/>
    </row>
    <row r="339" spans="1:2" ht="12" customHeight="1" x14ac:dyDescent="0.25">
      <c r="A339" s="170"/>
      <c r="B339" s="170"/>
    </row>
    <row r="340" spans="1:2" ht="12" customHeight="1" x14ac:dyDescent="0.25">
      <c r="A340" s="170"/>
      <c r="B340" s="170"/>
    </row>
    <row r="341" spans="1:2" ht="12" customHeight="1" x14ac:dyDescent="0.25">
      <c r="A341" s="170"/>
      <c r="B341" s="170"/>
    </row>
    <row r="342" spans="1:2" ht="12" customHeight="1" x14ac:dyDescent="0.25">
      <c r="A342" s="170"/>
      <c r="B342" s="170"/>
    </row>
    <row r="343" spans="1:2" ht="12" customHeight="1" x14ac:dyDescent="0.25">
      <c r="A343" s="170"/>
      <c r="B343" s="170"/>
    </row>
    <row r="344" spans="1:2" ht="12" customHeight="1" x14ac:dyDescent="0.25">
      <c r="A344" s="170"/>
      <c r="B344" s="170"/>
    </row>
    <row r="345" spans="1:2" ht="12" customHeight="1" x14ac:dyDescent="0.25">
      <c r="A345" s="170"/>
      <c r="B345" s="170"/>
    </row>
    <row r="346" spans="1:2" ht="12" customHeight="1" x14ac:dyDescent="0.25">
      <c r="A346" s="170"/>
      <c r="B346" s="170"/>
    </row>
    <row r="347" spans="1:2" ht="12" customHeight="1" x14ac:dyDescent="0.25">
      <c r="A347" s="170"/>
      <c r="B347" s="170"/>
    </row>
    <row r="348" spans="1:2" ht="12" customHeight="1" x14ac:dyDescent="0.25">
      <c r="A348" s="170"/>
      <c r="B348" s="170"/>
    </row>
    <row r="349" spans="1:2" ht="12" customHeight="1" x14ac:dyDescent="0.25">
      <c r="A349" s="170"/>
      <c r="B349" s="170"/>
    </row>
    <row r="350" spans="1:2" ht="12" customHeight="1" x14ac:dyDescent="0.25">
      <c r="A350" s="170"/>
      <c r="B350" s="170"/>
    </row>
    <row r="351" spans="1:2" ht="12" customHeight="1" x14ac:dyDescent="0.25">
      <c r="A351" s="170"/>
      <c r="B351" s="170"/>
    </row>
    <row r="352" spans="1:2" ht="12" customHeight="1" x14ac:dyDescent="0.25">
      <c r="A352" s="170"/>
      <c r="B352" s="170"/>
    </row>
    <row r="353" spans="1:2" ht="12" customHeight="1" x14ac:dyDescent="0.25">
      <c r="A353" s="170"/>
      <c r="B353" s="170"/>
    </row>
    <row r="354" spans="1:2" ht="12" customHeight="1" x14ac:dyDescent="0.25">
      <c r="A354" s="170"/>
      <c r="B354" s="170"/>
    </row>
    <row r="355" spans="1:2" ht="12" customHeight="1" x14ac:dyDescent="0.25">
      <c r="A355" s="170"/>
      <c r="B355" s="170"/>
    </row>
    <row r="356" spans="1:2" ht="12" customHeight="1" x14ac:dyDescent="0.25">
      <c r="A356" s="170"/>
      <c r="B356" s="170"/>
    </row>
    <row r="357" spans="1:2" ht="12" customHeight="1" x14ac:dyDescent="0.25">
      <c r="A357" s="170"/>
      <c r="B357" s="170"/>
    </row>
    <row r="358" spans="1:2" ht="12" customHeight="1" x14ac:dyDescent="0.25">
      <c r="A358" s="170"/>
      <c r="B358" s="170"/>
    </row>
    <row r="359" spans="1:2" ht="12" customHeight="1" x14ac:dyDescent="0.25">
      <c r="A359" s="170"/>
      <c r="B359" s="170"/>
    </row>
    <row r="360" spans="1:2" ht="12" customHeight="1" x14ac:dyDescent="0.25">
      <c r="A360" s="170"/>
      <c r="B360" s="170"/>
    </row>
    <row r="361" spans="1:2" ht="12" customHeight="1" x14ac:dyDescent="0.25">
      <c r="A361" s="170"/>
      <c r="B361" s="170"/>
    </row>
    <row r="362" spans="1:2" ht="12" customHeight="1" x14ac:dyDescent="0.25">
      <c r="A362" s="170"/>
      <c r="B362" s="170"/>
    </row>
    <row r="363" spans="1:2" ht="12" customHeight="1" x14ac:dyDescent="0.25">
      <c r="A363" s="170"/>
      <c r="B363" s="170"/>
    </row>
    <row r="364" spans="1:2" ht="12" customHeight="1" x14ac:dyDescent="0.25">
      <c r="A364" s="170"/>
      <c r="B364" s="170"/>
    </row>
    <row r="365" spans="1:2" ht="12" customHeight="1" x14ac:dyDescent="0.25">
      <c r="A365" s="170"/>
      <c r="B365" s="170"/>
    </row>
    <row r="366" spans="1:2" ht="12" customHeight="1" x14ac:dyDescent="0.25">
      <c r="A366" s="170"/>
      <c r="B366" s="170"/>
    </row>
    <row r="367" spans="1:2" ht="12" customHeight="1" x14ac:dyDescent="0.25">
      <c r="A367" s="170"/>
      <c r="B367" s="170"/>
    </row>
    <row r="368" spans="1:2" ht="12" customHeight="1" x14ac:dyDescent="0.25">
      <c r="A368" s="170"/>
      <c r="B368" s="170"/>
    </row>
    <row r="369" spans="1:2" ht="12" customHeight="1" x14ac:dyDescent="0.25">
      <c r="A369" s="170"/>
      <c r="B369" s="170"/>
    </row>
    <row r="370" spans="1:2" ht="12" customHeight="1" x14ac:dyDescent="0.25">
      <c r="A370" s="170"/>
      <c r="B370" s="170"/>
    </row>
    <row r="371" spans="1:2" ht="12" customHeight="1" x14ac:dyDescent="0.25">
      <c r="A371" s="170"/>
      <c r="B371" s="170"/>
    </row>
    <row r="372" spans="1:2" ht="12" customHeight="1" x14ac:dyDescent="0.25">
      <c r="A372" s="170"/>
      <c r="B372" s="170"/>
    </row>
    <row r="373" spans="1:2" ht="12" customHeight="1" x14ac:dyDescent="0.25">
      <c r="A373" s="170"/>
      <c r="B373" s="170"/>
    </row>
    <row r="374" spans="1:2" ht="12" customHeight="1" x14ac:dyDescent="0.25">
      <c r="A374" s="170"/>
      <c r="B374" s="170"/>
    </row>
    <row r="375" spans="1:2" ht="12" customHeight="1" x14ac:dyDescent="0.25">
      <c r="A375" s="170"/>
      <c r="B375" s="170"/>
    </row>
    <row r="376" spans="1:2" ht="12" customHeight="1" x14ac:dyDescent="0.25">
      <c r="A376" s="170"/>
      <c r="B376" s="170"/>
    </row>
    <row r="377" spans="1:2" ht="12" customHeight="1" x14ac:dyDescent="0.25">
      <c r="A377" s="170"/>
      <c r="B377" s="170"/>
    </row>
    <row r="378" spans="1:2" ht="12" customHeight="1" x14ac:dyDescent="0.25">
      <c r="A378" s="170"/>
      <c r="B378" s="170"/>
    </row>
    <row r="379" spans="1:2" ht="12" customHeight="1" x14ac:dyDescent="0.25">
      <c r="A379" s="170"/>
      <c r="B379" s="170"/>
    </row>
    <row r="380" spans="1:2" ht="12" customHeight="1" x14ac:dyDescent="0.25">
      <c r="A380" s="170"/>
      <c r="B380" s="170"/>
    </row>
    <row r="381" spans="1:2" ht="12" customHeight="1" x14ac:dyDescent="0.25">
      <c r="A381" s="170"/>
      <c r="B381" s="170"/>
    </row>
    <row r="382" spans="1:2" ht="12" customHeight="1" x14ac:dyDescent="0.25">
      <c r="A382" s="170"/>
      <c r="B382" s="170"/>
    </row>
    <row r="383" spans="1:2" ht="12" customHeight="1" x14ac:dyDescent="0.25">
      <c r="A383" s="170"/>
      <c r="B383" s="170"/>
    </row>
    <row r="384" spans="1:2" ht="12" customHeight="1" x14ac:dyDescent="0.25">
      <c r="A384" s="170"/>
      <c r="B384" s="170"/>
    </row>
    <row r="385" spans="1:2" ht="12" customHeight="1" x14ac:dyDescent="0.25">
      <c r="A385" s="170"/>
      <c r="B385" s="170"/>
    </row>
    <row r="386" spans="1:2" ht="12" customHeight="1" x14ac:dyDescent="0.25">
      <c r="A386" s="170"/>
      <c r="B386" s="170"/>
    </row>
    <row r="387" spans="1:2" ht="12" customHeight="1" x14ac:dyDescent="0.25">
      <c r="A387" s="170"/>
      <c r="B387" s="170"/>
    </row>
    <row r="388" spans="1:2" ht="12" customHeight="1" x14ac:dyDescent="0.25">
      <c r="A388" s="170"/>
      <c r="B388" s="170"/>
    </row>
    <row r="389" spans="1:2" ht="12" customHeight="1" x14ac:dyDescent="0.25">
      <c r="A389" s="170"/>
      <c r="B389" s="170"/>
    </row>
    <row r="390" spans="1:2" ht="12" customHeight="1" x14ac:dyDescent="0.25">
      <c r="A390" s="170"/>
      <c r="B390" s="170"/>
    </row>
    <row r="391" spans="1:2" ht="12" customHeight="1" x14ac:dyDescent="0.25">
      <c r="A391" s="170"/>
      <c r="B391" s="170"/>
    </row>
    <row r="392" spans="1:2" ht="12" customHeight="1" x14ac:dyDescent="0.25">
      <c r="A392" s="170"/>
      <c r="B392" s="170"/>
    </row>
    <row r="393" spans="1:2" ht="12" customHeight="1" x14ac:dyDescent="0.25">
      <c r="A393" s="170"/>
      <c r="B393" s="170"/>
    </row>
    <row r="394" spans="1:2" ht="12" customHeight="1" x14ac:dyDescent="0.25">
      <c r="A394" s="170"/>
      <c r="B394" s="170"/>
    </row>
    <row r="395" spans="1:2" ht="12" customHeight="1" x14ac:dyDescent="0.25">
      <c r="A395" s="170"/>
      <c r="B395" s="170"/>
    </row>
    <row r="396" spans="1:2" ht="12" customHeight="1" x14ac:dyDescent="0.25">
      <c r="A396" s="170"/>
      <c r="B396" s="170"/>
    </row>
    <row r="397" spans="1:2" ht="12" customHeight="1" x14ac:dyDescent="0.25">
      <c r="A397" s="170"/>
      <c r="B397" s="170"/>
    </row>
    <row r="398" spans="1:2" ht="12" customHeight="1" x14ac:dyDescent="0.25">
      <c r="A398" s="170"/>
      <c r="B398" s="170"/>
    </row>
    <row r="399" spans="1:2" ht="12" customHeight="1" x14ac:dyDescent="0.25">
      <c r="A399" s="170"/>
      <c r="B399" s="170"/>
    </row>
    <row r="400" spans="1:2" ht="12" customHeight="1" x14ac:dyDescent="0.25">
      <c r="A400" s="170"/>
      <c r="B400" s="170"/>
    </row>
    <row r="401" spans="1:2" ht="12" customHeight="1" x14ac:dyDescent="0.25">
      <c r="A401" s="170"/>
      <c r="B401" s="170"/>
    </row>
    <row r="402" spans="1:2" ht="12" customHeight="1" x14ac:dyDescent="0.25">
      <c r="A402" s="170"/>
      <c r="B402" s="170"/>
    </row>
    <row r="403" spans="1:2" ht="12" customHeight="1" x14ac:dyDescent="0.25">
      <c r="A403" s="170"/>
      <c r="B403" s="170"/>
    </row>
    <row r="404" spans="1:2" ht="12" customHeight="1" x14ac:dyDescent="0.25">
      <c r="A404" s="170"/>
      <c r="B404" s="170"/>
    </row>
    <row r="405" spans="1:2" ht="12" customHeight="1" x14ac:dyDescent="0.25">
      <c r="A405" s="170"/>
      <c r="B405" s="170"/>
    </row>
    <row r="406" spans="1:2" ht="12" customHeight="1" x14ac:dyDescent="0.25">
      <c r="A406" s="170"/>
      <c r="B406" s="170"/>
    </row>
    <row r="407" spans="1:2" ht="12" customHeight="1" x14ac:dyDescent="0.25">
      <c r="A407" s="170"/>
      <c r="B407" s="170"/>
    </row>
    <row r="408" spans="1:2" ht="12" customHeight="1" x14ac:dyDescent="0.25">
      <c r="A408" s="170"/>
      <c r="B408" s="170"/>
    </row>
    <row r="409" spans="1:2" ht="12" customHeight="1" x14ac:dyDescent="0.25">
      <c r="A409" s="170"/>
      <c r="B409" s="170"/>
    </row>
    <row r="410" spans="1:2" ht="12" customHeight="1" x14ac:dyDescent="0.25">
      <c r="A410" s="170"/>
      <c r="B410" s="170"/>
    </row>
    <row r="411" spans="1:2" ht="12" customHeight="1" x14ac:dyDescent="0.25">
      <c r="A411" s="170"/>
      <c r="B411" s="170"/>
    </row>
    <row r="412" spans="1:2" ht="12" customHeight="1" x14ac:dyDescent="0.25">
      <c r="A412" s="170"/>
      <c r="B412" s="170"/>
    </row>
    <row r="413" spans="1:2" ht="12" customHeight="1" x14ac:dyDescent="0.25">
      <c r="A413" s="170"/>
      <c r="B413" s="170"/>
    </row>
    <row r="414" spans="1:2" ht="12" customHeight="1" x14ac:dyDescent="0.25">
      <c r="A414" s="170"/>
      <c r="B414" s="170"/>
    </row>
    <row r="415" spans="1:2" ht="12" customHeight="1" x14ac:dyDescent="0.25">
      <c r="A415" s="170"/>
      <c r="B415" s="170"/>
    </row>
    <row r="416" spans="1:2" ht="12" customHeight="1" x14ac:dyDescent="0.25">
      <c r="A416" s="170"/>
      <c r="B416" s="170"/>
    </row>
    <row r="417" spans="1:2" ht="12" customHeight="1" x14ac:dyDescent="0.25">
      <c r="A417" s="170"/>
      <c r="B417" s="170"/>
    </row>
    <row r="418" spans="1:2" ht="12" customHeight="1" x14ac:dyDescent="0.25">
      <c r="A418" s="170"/>
      <c r="B418" s="170"/>
    </row>
    <row r="419" spans="1:2" ht="12" customHeight="1" x14ac:dyDescent="0.25">
      <c r="A419" s="170"/>
      <c r="B419" s="170"/>
    </row>
    <row r="420" spans="1:2" ht="12" customHeight="1" x14ac:dyDescent="0.25">
      <c r="A420" s="170"/>
      <c r="B420" s="170"/>
    </row>
    <row r="421" spans="1:2" ht="12" customHeight="1" x14ac:dyDescent="0.25">
      <c r="A421" s="170"/>
      <c r="B421" s="170"/>
    </row>
    <row r="422" spans="1:2" ht="12" customHeight="1" x14ac:dyDescent="0.25">
      <c r="A422" s="170"/>
      <c r="B422" s="170"/>
    </row>
    <row r="423" spans="1:2" ht="12" customHeight="1" x14ac:dyDescent="0.25">
      <c r="A423" s="170"/>
      <c r="B423" s="170"/>
    </row>
    <row r="424" spans="1:2" ht="12" customHeight="1" x14ac:dyDescent="0.25">
      <c r="A424" s="170"/>
      <c r="B424" s="170"/>
    </row>
    <row r="425" spans="1:2" ht="12" customHeight="1" x14ac:dyDescent="0.25">
      <c r="A425" s="170"/>
      <c r="B425" s="170"/>
    </row>
    <row r="426" spans="1:2" ht="12" customHeight="1" x14ac:dyDescent="0.25">
      <c r="A426" s="170"/>
      <c r="B426" s="170"/>
    </row>
    <row r="427" spans="1:2" ht="12" customHeight="1" x14ac:dyDescent="0.25">
      <c r="A427" s="170"/>
      <c r="B427" s="170"/>
    </row>
    <row r="428" spans="1:2" ht="12" customHeight="1" x14ac:dyDescent="0.25">
      <c r="A428" s="170"/>
      <c r="B428" s="170"/>
    </row>
    <row r="429" spans="1:2" ht="12" customHeight="1" x14ac:dyDescent="0.25">
      <c r="A429" s="170"/>
      <c r="B429" s="170"/>
    </row>
    <row r="430" spans="1:2" ht="12" customHeight="1" x14ac:dyDescent="0.25">
      <c r="A430" s="170"/>
      <c r="B430" s="170"/>
    </row>
    <row r="431" spans="1:2" ht="12" customHeight="1" x14ac:dyDescent="0.25">
      <c r="A431" s="170"/>
      <c r="B431" s="170"/>
    </row>
    <row r="432" spans="1:2" ht="12" customHeight="1" x14ac:dyDescent="0.25">
      <c r="A432" s="170"/>
      <c r="B432" s="170"/>
    </row>
    <row r="433" spans="1:2" ht="12" customHeight="1" x14ac:dyDescent="0.25">
      <c r="A433" s="170"/>
      <c r="B433" s="170"/>
    </row>
    <row r="434" spans="1:2" ht="12" customHeight="1" x14ac:dyDescent="0.25">
      <c r="A434" s="170"/>
      <c r="B434" s="170"/>
    </row>
    <row r="435" spans="1:2" ht="12" customHeight="1" x14ac:dyDescent="0.25">
      <c r="A435" s="170"/>
      <c r="B435" s="170"/>
    </row>
    <row r="436" spans="1:2" ht="12" customHeight="1" x14ac:dyDescent="0.25">
      <c r="A436" s="170"/>
      <c r="B436" s="170"/>
    </row>
    <row r="437" spans="1:2" ht="12" customHeight="1" x14ac:dyDescent="0.25">
      <c r="A437" s="170"/>
      <c r="B437" s="170"/>
    </row>
    <row r="438" spans="1:2" ht="12" customHeight="1" x14ac:dyDescent="0.25">
      <c r="A438" s="170"/>
      <c r="B438" s="170"/>
    </row>
    <row r="439" spans="1:2" ht="12" customHeight="1" x14ac:dyDescent="0.25">
      <c r="A439" s="170"/>
      <c r="B439" s="170"/>
    </row>
    <row r="440" spans="1:2" ht="12" customHeight="1" x14ac:dyDescent="0.25">
      <c r="A440" s="170"/>
      <c r="B440" s="170"/>
    </row>
    <row r="441" spans="1:2" ht="12" customHeight="1" x14ac:dyDescent="0.25">
      <c r="A441" s="170"/>
      <c r="B441" s="170"/>
    </row>
    <row r="442" spans="1:2" ht="12" customHeight="1" x14ac:dyDescent="0.25">
      <c r="A442" s="170"/>
      <c r="B442" s="170"/>
    </row>
    <row r="443" spans="1:2" ht="12" customHeight="1" x14ac:dyDescent="0.25">
      <c r="A443" s="170"/>
      <c r="B443" s="170"/>
    </row>
    <row r="444" spans="1:2" ht="12" customHeight="1" x14ac:dyDescent="0.25">
      <c r="A444" s="170"/>
      <c r="B444" s="170"/>
    </row>
    <row r="445" spans="1:2" ht="12" customHeight="1" x14ac:dyDescent="0.25">
      <c r="A445" s="170"/>
      <c r="B445" s="170"/>
    </row>
    <row r="446" spans="1:2" ht="12" customHeight="1" x14ac:dyDescent="0.25">
      <c r="A446" s="170"/>
      <c r="B446" s="170"/>
    </row>
    <row r="447" spans="1:2" ht="12" customHeight="1" x14ac:dyDescent="0.25">
      <c r="A447" s="170"/>
      <c r="B447" s="170"/>
    </row>
    <row r="448" spans="1:2" ht="12" customHeight="1" x14ac:dyDescent="0.25">
      <c r="A448" s="170"/>
      <c r="B448" s="170"/>
    </row>
    <row r="449" spans="1:2" ht="12" customHeight="1" x14ac:dyDescent="0.25">
      <c r="A449" s="170"/>
      <c r="B449" s="170"/>
    </row>
    <row r="450" spans="1:2" ht="12" customHeight="1" x14ac:dyDescent="0.25">
      <c r="A450" s="170"/>
      <c r="B450" s="170"/>
    </row>
    <row r="451" spans="1:2" ht="12" customHeight="1" x14ac:dyDescent="0.25">
      <c r="A451" s="170"/>
      <c r="B451" s="170"/>
    </row>
    <row r="452" spans="1:2" ht="12" customHeight="1" x14ac:dyDescent="0.25">
      <c r="A452" s="170"/>
      <c r="B452" s="170"/>
    </row>
    <row r="453" spans="1:2" ht="12" customHeight="1" x14ac:dyDescent="0.25">
      <c r="A453" s="170"/>
      <c r="B453" s="170"/>
    </row>
    <row r="454" spans="1:2" ht="12" customHeight="1" x14ac:dyDescent="0.25">
      <c r="A454" s="170"/>
      <c r="B454" s="170"/>
    </row>
    <row r="455" spans="1:2" ht="12" customHeight="1" x14ac:dyDescent="0.25">
      <c r="A455" s="170"/>
      <c r="B455" s="170"/>
    </row>
    <row r="456" spans="1:2" ht="12" customHeight="1" x14ac:dyDescent="0.25">
      <c r="A456" s="170"/>
      <c r="B456" s="170"/>
    </row>
    <row r="457" spans="1:2" ht="12" customHeight="1" x14ac:dyDescent="0.25">
      <c r="A457" s="170"/>
      <c r="B457" s="170"/>
    </row>
    <row r="458" spans="1:2" ht="12" customHeight="1" x14ac:dyDescent="0.25">
      <c r="A458" s="170"/>
      <c r="B458" s="170"/>
    </row>
    <row r="459" spans="1:2" ht="12" customHeight="1" x14ac:dyDescent="0.25">
      <c r="A459" s="170"/>
      <c r="B459" s="170"/>
    </row>
    <row r="460" spans="1:2" ht="12" customHeight="1" x14ac:dyDescent="0.25">
      <c r="A460" s="170"/>
      <c r="B460" s="170"/>
    </row>
    <row r="461" spans="1:2" ht="12" customHeight="1" x14ac:dyDescent="0.25">
      <c r="A461" s="170"/>
      <c r="B461" s="170"/>
    </row>
    <row r="462" spans="1:2" ht="12" customHeight="1" x14ac:dyDescent="0.25">
      <c r="A462" s="170"/>
      <c r="B462" s="170"/>
    </row>
    <row r="463" spans="1:2" ht="12" customHeight="1" x14ac:dyDescent="0.25">
      <c r="A463" s="170"/>
      <c r="B463" s="170"/>
    </row>
    <row r="464" spans="1:2" ht="12" customHeight="1" x14ac:dyDescent="0.25">
      <c r="A464" s="170"/>
      <c r="B464" s="170"/>
    </row>
    <row r="465" spans="1:2" ht="12" customHeight="1" x14ac:dyDescent="0.25">
      <c r="A465" s="170"/>
      <c r="B465" s="170"/>
    </row>
    <row r="466" spans="1:2" ht="12" customHeight="1" x14ac:dyDescent="0.25">
      <c r="A466" s="170"/>
      <c r="B466" s="170"/>
    </row>
    <row r="467" spans="1:2" ht="12" customHeight="1" x14ac:dyDescent="0.25">
      <c r="A467" s="170"/>
      <c r="B467" s="170"/>
    </row>
    <row r="468" spans="1:2" ht="12" customHeight="1" x14ac:dyDescent="0.25">
      <c r="A468" s="170"/>
      <c r="B468" s="170"/>
    </row>
    <row r="469" spans="1:2" ht="12" customHeight="1" x14ac:dyDescent="0.25">
      <c r="A469" s="170"/>
      <c r="B469" s="170"/>
    </row>
    <row r="470" spans="1:2" ht="12" customHeight="1" x14ac:dyDescent="0.25">
      <c r="A470" s="170"/>
      <c r="B470" s="170"/>
    </row>
    <row r="471" spans="1:2" ht="12" customHeight="1" x14ac:dyDescent="0.25">
      <c r="A471" s="170"/>
      <c r="B471" s="170"/>
    </row>
    <row r="472" spans="1:2" ht="12" customHeight="1" x14ac:dyDescent="0.25">
      <c r="A472" s="170"/>
      <c r="B472" s="170"/>
    </row>
    <row r="473" spans="1:2" ht="12" customHeight="1" x14ac:dyDescent="0.25">
      <c r="A473" s="170"/>
      <c r="B473" s="170"/>
    </row>
    <row r="474" spans="1:2" ht="12" customHeight="1" x14ac:dyDescent="0.25">
      <c r="A474" s="170"/>
      <c r="B474" s="170"/>
    </row>
    <row r="475" spans="1:2" ht="12" customHeight="1" x14ac:dyDescent="0.25">
      <c r="A475" s="170"/>
      <c r="B475" s="170"/>
    </row>
    <row r="476" spans="1:2" ht="12" customHeight="1" x14ac:dyDescent="0.25">
      <c r="A476" s="170"/>
      <c r="B476" s="170"/>
    </row>
    <row r="477" spans="1:2" ht="12" customHeight="1" x14ac:dyDescent="0.25">
      <c r="A477" s="170"/>
      <c r="B477" s="170"/>
    </row>
    <row r="478" spans="1:2" ht="12" customHeight="1" x14ac:dyDescent="0.25">
      <c r="A478" s="170"/>
      <c r="B478" s="170"/>
    </row>
    <row r="479" spans="1:2" ht="12" customHeight="1" x14ac:dyDescent="0.25">
      <c r="A479" s="170"/>
      <c r="B479" s="170"/>
    </row>
    <row r="480" spans="1:2" ht="12" customHeight="1" x14ac:dyDescent="0.25">
      <c r="A480" s="170"/>
      <c r="B480" s="170"/>
    </row>
    <row r="481" spans="1:2" ht="12" customHeight="1" x14ac:dyDescent="0.25">
      <c r="A481" s="170"/>
      <c r="B481" s="170"/>
    </row>
    <row r="482" spans="1:2" ht="12" customHeight="1" x14ac:dyDescent="0.25">
      <c r="A482" s="170"/>
      <c r="B482" s="170"/>
    </row>
    <row r="483" spans="1:2" ht="12" customHeight="1" x14ac:dyDescent="0.25">
      <c r="A483" s="170"/>
      <c r="B483" s="170"/>
    </row>
    <row r="484" spans="1:2" ht="12" customHeight="1" x14ac:dyDescent="0.25">
      <c r="A484" s="170"/>
      <c r="B484" s="170"/>
    </row>
    <row r="485" spans="1:2" ht="12" customHeight="1" x14ac:dyDescent="0.25">
      <c r="A485" s="170"/>
      <c r="B485" s="170"/>
    </row>
    <row r="486" spans="1:2" ht="12" customHeight="1" x14ac:dyDescent="0.25">
      <c r="A486" s="170"/>
      <c r="B486" s="170"/>
    </row>
    <row r="487" spans="1:2" ht="12" customHeight="1" x14ac:dyDescent="0.25">
      <c r="A487" s="170"/>
      <c r="B487" s="170"/>
    </row>
    <row r="488" spans="1:2" ht="12" customHeight="1" x14ac:dyDescent="0.25">
      <c r="A488" s="170"/>
      <c r="B488" s="170"/>
    </row>
    <row r="489" spans="1:2" ht="12" customHeight="1" x14ac:dyDescent="0.25">
      <c r="A489" s="170"/>
      <c r="B489" s="170"/>
    </row>
    <row r="490" spans="1:2" ht="12" customHeight="1" x14ac:dyDescent="0.25">
      <c r="A490" s="170"/>
      <c r="B490" s="170"/>
    </row>
    <row r="491" spans="1:2" ht="12" customHeight="1" x14ac:dyDescent="0.25">
      <c r="A491" s="170"/>
      <c r="B491" s="170"/>
    </row>
    <row r="492" spans="1:2" ht="12" customHeight="1" x14ac:dyDescent="0.25">
      <c r="A492" s="170"/>
      <c r="B492" s="170"/>
    </row>
    <row r="493" spans="1:2" ht="12" customHeight="1" x14ac:dyDescent="0.25">
      <c r="A493" s="170"/>
      <c r="B493" s="170"/>
    </row>
    <row r="494" spans="1:2" ht="12" customHeight="1" x14ac:dyDescent="0.25">
      <c r="A494" s="170"/>
      <c r="B494" s="170"/>
    </row>
    <row r="495" spans="1:2" ht="12" customHeight="1" x14ac:dyDescent="0.25">
      <c r="A495" s="170"/>
      <c r="B495" s="170"/>
    </row>
    <row r="496" spans="1:2" ht="12" customHeight="1" x14ac:dyDescent="0.25">
      <c r="A496" s="170"/>
      <c r="B496" s="170"/>
    </row>
    <row r="497" spans="1:2" ht="12" customHeight="1" x14ac:dyDescent="0.25">
      <c r="A497" s="170"/>
      <c r="B497" s="170"/>
    </row>
    <row r="498" spans="1:2" ht="12" customHeight="1" x14ac:dyDescent="0.25">
      <c r="A498" s="170"/>
      <c r="B498" s="170"/>
    </row>
    <row r="499" spans="1:2" ht="12" customHeight="1" x14ac:dyDescent="0.25">
      <c r="A499" s="170"/>
      <c r="B499" s="170"/>
    </row>
    <row r="500" spans="1:2" ht="12" customHeight="1" x14ac:dyDescent="0.25">
      <c r="A500" s="170"/>
      <c r="B500" s="170"/>
    </row>
    <row r="501" spans="1:2" ht="12" customHeight="1" x14ac:dyDescent="0.25">
      <c r="A501" s="170"/>
      <c r="B501" s="170"/>
    </row>
    <row r="502" spans="1:2" ht="12" customHeight="1" x14ac:dyDescent="0.25">
      <c r="A502" s="170"/>
      <c r="B502" s="170"/>
    </row>
    <row r="503" spans="1:2" ht="12" customHeight="1" x14ac:dyDescent="0.25">
      <c r="A503" s="170"/>
      <c r="B503" s="170"/>
    </row>
    <row r="504" spans="1:2" ht="12" customHeight="1" x14ac:dyDescent="0.25">
      <c r="A504" s="170"/>
      <c r="B504" s="170"/>
    </row>
    <row r="505" spans="1:2" ht="12" customHeight="1" x14ac:dyDescent="0.25">
      <c r="A505" s="170"/>
      <c r="B505" s="170"/>
    </row>
    <row r="506" spans="1:2" ht="12" customHeight="1" x14ac:dyDescent="0.25">
      <c r="A506" s="170"/>
      <c r="B506" s="170"/>
    </row>
    <row r="507" spans="1:2" ht="12" customHeight="1" x14ac:dyDescent="0.25">
      <c r="A507" s="170"/>
      <c r="B507" s="170"/>
    </row>
    <row r="508" spans="1:2" ht="12" customHeight="1" x14ac:dyDescent="0.25">
      <c r="A508" s="170"/>
      <c r="B508" s="170"/>
    </row>
    <row r="509" spans="1:2" ht="12" customHeight="1" x14ac:dyDescent="0.25">
      <c r="A509" s="170"/>
      <c r="B509" s="170"/>
    </row>
    <row r="510" spans="1:2" ht="12" customHeight="1" x14ac:dyDescent="0.25">
      <c r="A510" s="170"/>
      <c r="B510" s="170"/>
    </row>
    <row r="511" spans="1:2" ht="12" customHeight="1" x14ac:dyDescent="0.25">
      <c r="A511" s="170"/>
      <c r="B511" s="170"/>
    </row>
    <row r="512" spans="1:2" ht="12" customHeight="1" x14ac:dyDescent="0.25">
      <c r="A512" s="170"/>
      <c r="B512" s="170"/>
    </row>
    <row r="513" spans="1:2" ht="12" customHeight="1" x14ac:dyDescent="0.25">
      <c r="A513" s="170"/>
      <c r="B513" s="170"/>
    </row>
    <row r="514" spans="1:2" ht="12" customHeight="1" x14ac:dyDescent="0.25">
      <c r="A514" s="170"/>
      <c r="B514" s="170"/>
    </row>
    <row r="515" spans="1:2" ht="12" customHeight="1" x14ac:dyDescent="0.25">
      <c r="A515" s="170"/>
      <c r="B515" s="170"/>
    </row>
    <row r="516" spans="1:2" ht="12" customHeight="1" x14ac:dyDescent="0.25">
      <c r="A516" s="170"/>
      <c r="B516" s="170"/>
    </row>
    <row r="517" spans="1:2" ht="12" customHeight="1" x14ac:dyDescent="0.25">
      <c r="A517" s="170"/>
      <c r="B517" s="170"/>
    </row>
    <row r="518" spans="1:2" ht="12" customHeight="1" x14ac:dyDescent="0.25">
      <c r="A518" s="170"/>
      <c r="B518" s="170"/>
    </row>
    <row r="519" spans="1:2" ht="12" customHeight="1" x14ac:dyDescent="0.25">
      <c r="A519" s="170"/>
      <c r="B519" s="170"/>
    </row>
    <row r="520" spans="1:2" ht="12" customHeight="1" x14ac:dyDescent="0.25">
      <c r="A520" s="170"/>
      <c r="B520" s="170"/>
    </row>
    <row r="521" spans="1:2" ht="12" customHeight="1" x14ac:dyDescent="0.25">
      <c r="A521" s="170"/>
      <c r="B521" s="170"/>
    </row>
    <row r="522" spans="1:2" ht="12" customHeight="1" x14ac:dyDescent="0.25">
      <c r="A522" s="170"/>
      <c r="B522" s="170"/>
    </row>
    <row r="523" spans="1:2" ht="12" customHeight="1" x14ac:dyDescent="0.25">
      <c r="A523" s="170"/>
      <c r="B523" s="170"/>
    </row>
    <row r="524" spans="1:2" ht="12" customHeight="1" x14ac:dyDescent="0.25">
      <c r="A524" s="170"/>
      <c r="B524" s="170"/>
    </row>
    <row r="525" spans="1:2" ht="12" customHeight="1" x14ac:dyDescent="0.25">
      <c r="A525" s="170"/>
      <c r="B525" s="170"/>
    </row>
    <row r="526" spans="1:2" ht="12" customHeight="1" x14ac:dyDescent="0.25">
      <c r="A526" s="170"/>
      <c r="B526" s="170"/>
    </row>
    <row r="527" spans="1:2" ht="12" customHeight="1" x14ac:dyDescent="0.25">
      <c r="A527" s="170"/>
      <c r="B527" s="170"/>
    </row>
    <row r="528" spans="1:2" ht="12" customHeight="1" x14ac:dyDescent="0.25">
      <c r="A528" s="170"/>
      <c r="B528" s="170"/>
    </row>
    <row r="529" spans="1:2" ht="12" customHeight="1" x14ac:dyDescent="0.25">
      <c r="A529" s="170"/>
      <c r="B529" s="170"/>
    </row>
    <row r="530" spans="1:2" ht="12" customHeight="1" x14ac:dyDescent="0.25">
      <c r="A530" s="170"/>
      <c r="B530" s="170"/>
    </row>
    <row r="531" spans="1:2" ht="12" customHeight="1" x14ac:dyDescent="0.25">
      <c r="A531" s="170"/>
      <c r="B531" s="170"/>
    </row>
    <row r="532" spans="1:2" ht="12" customHeight="1" x14ac:dyDescent="0.25">
      <c r="A532" s="170"/>
      <c r="B532" s="170"/>
    </row>
    <row r="533" spans="1:2" ht="12" customHeight="1" x14ac:dyDescent="0.25">
      <c r="A533" s="170"/>
      <c r="B533" s="170"/>
    </row>
    <row r="534" spans="1:2" ht="12" customHeight="1" x14ac:dyDescent="0.25">
      <c r="A534" s="170"/>
      <c r="B534" s="170"/>
    </row>
    <row r="535" spans="1:2" ht="12" customHeight="1" x14ac:dyDescent="0.25">
      <c r="A535" s="170"/>
      <c r="B535" s="170"/>
    </row>
    <row r="536" spans="1:2" ht="12" customHeight="1" x14ac:dyDescent="0.25">
      <c r="A536" s="170"/>
      <c r="B536" s="170"/>
    </row>
    <row r="537" spans="1:2" ht="12" customHeight="1" x14ac:dyDescent="0.25">
      <c r="A537" s="170"/>
      <c r="B537" s="170"/>
    </row>
    <row r="538" spans="1:2" ht="12" customHeight="1" x14ac:dyDescent="0.25">
      <c r="A538" s="170"/>
      <c r="B538" s="170"/>
    </row>
    <row r="539" spans="1:2" ht="12" customHeight="1" x14ac:dyDescent="0.25">
      <c r="A539" s="170"/>
      <c r="B539" s="170"/>
    </row>
    <row r="540" spans="1:2" ht="12" customHeight="1" x14ac:dyDescent="0.25">
      <c r="A540" s="170"/>
      <c r="B540" s="170"/>
    </row>
    <row r="541" spans="1:2" ht="12" customHeight="1" x14ac:dyDescent="0.25">
      <c r="A541" s="170"/>
      <c r="B541" s="170"/>
    </row>
    <row r="542" spans="1:2" ht="12" customHeight="1" x14ac:dyDescent="0.25">
      <c r="A542" s="170"/>
      <c r="B542" s="170"/>
    </row>
    <row r="543" spans="1:2" ht="12" customHeight="1" x14ac:dyDescent="0.25">
      <c r="A543" s="170"/>
      <c r="B543" s="170"/>
    </row>
    <row r="544" spans="1:2" ht="12" customHeight="1" x14ac:dyDescent="0.25">
      <c r="A544" s="170"/>
      <c r="B544" s="170"/>
    </row>
    <row r="545" spans="1:2" ht="12" customHeight="1" x14ac:dyDescent="0.25">
      <c r="A545" s="170"/>
      <c r="B545" s="170"/>
    </row>
    <row r="546" spans="1:2" ht="12" customHeight="1" x14ac:dyDescent="0.25">
      <c r="A546" s="170"/>
      <c r="B546" s="170"/>
    </row>
    <row r="547" spans="1:2" ht="12" customHeight="1" x14ac:dyDescent="0.25">
      <c r="A547" s="170"/>
      <c r="B547" s="170"/>
    </row>
    <row r="548" spans="1:2" ht="12" customHeight="1" x14ac:dyDescent="0.25">
      <c r="A548" s="170"/>
      <c r="B548" s="170"/>
    </row>
    <row r="549" spans="1:2" ht="12" customHeight="1" x14ac:dyDescent="0.25">
      <c r="A549" s="170"/>
      <c r="B549" s="170"/>
    </row>
    <row r="550" spans="1:2" ht="12" customHeight="1" x14ac:dyDescent="0.25">
      <c r="A550" s="170"/>
      <c r="B550" s="170"/>
    </row>
    <row r="551" spans="1:2" ht="12" customHeight="1" x14ac:dyDescent="0.25">
      <c r="A551" s="170"/>
      <c r="B551" s="170"/>
    </row>
    <row r="552" spans="1:2" ht="12" customHeight="1" x14ac:dyDescent="0.25">
      <c r="A552" s="170"/>
      <c r="B552" s="170"/>
    </row>
    <row r="553" spans="1:2" ht="12" customHeight="1" x14ac:dyDescent="0.25">
      <c r="A553" s="170"/>
      <c r="B553" s="170"/>
    </row>
    <row r="554" spans="1:2" ht="12" customHeight="1" x14ac:dyDescent="0.25">
      <c r="A554" s="170"/>
      <c r="B554" s="170"/>
    </row>
    <row r="555" spans="1:2" ht="12" customHeight="1" x14ac:dyDescent="0.25">
      <c r="A555" s="170"/>
      <c r="B555" s="170"/>
    </row>
    <row r="556" spans="1:2" ht="12" customHeight="1" x14ac:dyDescent="0.25">
      <c r="A556" s="170"/>
      <c r="B556" s="170"/>
    </row>
    <row r="557" spans="1:2" ht="12" customHeight="1" x14ac:dyDescent="0.25">
      <c r="A557" s="170"/>
      <c r="B557" s="170"/>
    </row>
    <row r="558" spans="1:2" ht="12" customHeight="1" x14ac:dyDescent="0.25">
      <c r="A558" s="170"/>
      <c r="B558" s="170"/>
    </row>
    <row r="559" spans="1:2" ht="12" customHeight="1" x14ac:dyDescent="0.25">
      <c r="A559" s="170"/>
      <c r="B559" s="170"/>
    </row>
    <row r="560" spans="1:2" ht="12" customHeight="1" x14ac:dyDescent="0.25">
      <c r="A560" s="170"/>
      <c r="B560" s="170"/>
    </row>
    <row r="561" spans="1:2" ht="12" customHeight="1" x14ac:dyDescent="0.25">
      <c r="A561" s="170"/>
      <c r="B561" s="170"/>
    </row>
    <row r="562" spans="1:2" ht="12" customHeight="1" x14ac:dyDescent="0.25">
      <c r="A562" s="170"/>
      <c r="B562" s="170"/>
    </row>
    <row r="563" spans="1:2" ht="12" customHeight="1" x14ac:dyDescent="0.25">
      <c r="A563" s="170"/>
      <c r="B563" s="170"/>
    </row>
    <row r="564" spans="1:2" ht="12" customHeight="1" x14ac:dyDescent="0.25">
      <c r="A564" s="170"/>
      <c r="B564" s="170"/>
    </row>
    <row r="565" spans="1:2" ht="12" customHeight="1" x14ac:dyDescent="0.25">
      <c r="A565" s="170"/>
      <c r="B565" s="170"/>
    </row>
    <row r="566" spans="1:2" ht="12" customHeight="1" x14ac:dyDescent="0.25">
      <c r="A566" s="170"/>
      <c r="B566" s="170"/>
    </row>
    <row r="567" spans="1:2" ht="12" customHeight="1" x14ac:dyDescent="0.25">
      <c r="A567" s="170"/>
      <c r="B567" s="170"/>
    </row>
    <row r="568" spans="1:2" ht="12" customHeight="1" x14ac:dyDescent="0.25">
      <c r="A568" s="170"/>
      <c r="B568" s="170"/>
    </row>
    <row r="569" spans="1:2" ht="12" customHeight="1" x14ac:dyDescent="0.25">
      <c r="A569" s="170"/>
      <c r="B569" s="170"/>
    </row>
    <row r="570" spans="1:2" ht="12" customHeight="1" x14ac:dyDescent="0.25">
      <c r="A570" s="170"/>
      <c r="B570" s="170"/>
    </row>
    <row r="571" spans="1:2" ht="12" customHeight="1" x14ac:dyDescent="0.25">
      <c r="A571" s="170"/>
      <c r="B571" s="170"/>
    </row>
    <row r="572" spans="1:2" ht="12" customHeight="1" x14ac:dyDescent="0.25">
      <c r="A572" s="170"/>
      <c r="B572" s="170"/>
    </row>
    <row r="573" spans="1:2" ht="12" customHeight="1" x14ac:dyDescent="0.25">
      <c r="A573" s="170"/>
      <c r="B573" s="170"/>
    </row>
    <row r="574" spans="1:2" ht="12" customHeight="1" x14ac:dyDescent="0.25">
      <c r="A574" s="170"/>
      <c r="B574" s="170"/>
    </row>
    <row r="575" spans="1:2" ht="12" customHeight="1" x14ac:dyDescent="0.25">
      <c r="A575" s="170"/>
      <c r="B575" s="170"/>
    </row>
    <row r="576" spans="1:2" ht="12" customHeight="1" x14ac:dyDescent="0.25">
      <c r="A576" s="170"/>
      <c r="B576" s="170"/>
    </row>
    <row r="577" spans="1:2" ht="12" customHeight="1" x14ac:dyDescent="0.25">
      <c r="A577" s="170"/>
      <c r="B577" s="170"/>
    </row>
    <row r="578" spans="1:2" ht="12" customHeight="1" x14ac:dyDescent="0.25">
      <c r="A578" s="170"/>
      <c r="B578" s="170"/>
    </row>
    <row r="579" spans="1:2" ht="12" customHeight="1" x14ac:dyDescent="0.25">
      <c r="A579" s="170"/>
      <c r="B579" s="170"/>
    </row>
    <row r="580" spans="1:2" ht="12" customHeight="1" x14ac:dyDescent="0.25">
      <c r="A580" s="170"/>
      <c r="B580" s="170"/>
    </row>
    <row r="581" spans="1:2" ht="12" customHeight="1" x14ac:dyDescent="0.25">
      <c r="A581" s="170"/>
      <c r="B581" s="170"/>
    </row>
    <row r="582" spans="1:2" ht="12" customHeight="1" x14ac:dyDescent="0.25">
      <c r="A582" s="170"/>
      <c r="B582" s="170"/>
    </row>
    <row r="583" spans="1:2" ht="12" customHeight="1" x14ac:dyDescent="0.25">
      <c r="A583" s="170"/>
      <c r="B583" s="170"/>
    </row>
    <row r="584" spans="1:2" ht="12" customHeight="1" x14ac:dyDescent="0.25">
      <c r="A584" s="170"/>
      <c r="B584" s="170"/>
    </row>
    <row r="585" spans="1:2" ht="12" customHeight="1" x14ac:dyDescent="0.25">
      <c r="A585" s="170"/>
      <c r="B585" s="170"/>
    </row>
    <row r="586" spans="1:2" ht="12" customHeight="1" x14ac:dyDescent="0.25">
      <c r="A586" s="170"/>
      <c r="B586" s="170"/>
    </row>
    <row r="587" spans="1:2" ht="12" customHeight="1" x14ac:dyDescent="0.25">
      <c r="A587" s="170"/>
      <c r="B587" s="170"/>
    </row>
    <row r="588" spans="1:2" ht="12" customHeight="1" x14ac:dyDescent="0.25">
      <c r="A588" s="170"/>
      <c r="B588" s="170"/>
    </row>
    <row r="589" spans="1:2" ht="12" customHeight="1" x14ac:dyDescent="0.25">
      <c r="A589" s="170"/>
      <c r="B589" s="170"/>
    </row>
    <row r="590" spans="1:2" ht="12" customHeight="1" x14ac:dyDescent="0.25">
      <c r="A590" s="170"/>
      <c r="B590" s="170"/>
    </row>
    <row r="591" spans="1:2" ht="12" customHeight="1" x14ac:dyDescent="0.25">
      <c r="A591" s="170"/>
      <c r="B591" s="170"/>
    </row>
    <row r="592" spans="1:2" ht="12" customHeight="1" x14ac:dyDescent="0.25">
      <c r="A592" s="170"/>
      <c r="B592" s="170"/>
    </row>
    <row r="593" spans="1:2" ht="12" customHeight="1" x14ac:dyDescent="0.25">
      <c r="A593" s="170"/>
      <c r="B593" s="170"/>
    </row>
    <row r="594" spans="1:2" ht="12" customHeight="1" x14ac:dyDescent="0.25">
      <c r="A594" s="170"/>
      <c r="B594" s="170"/>
    </row>
    <row r="595" spans="1:2" ht="12" customHeight="1" x14ac:dyDescent="0.25">
      <c r="A595" s="170"/>
      <c r="B595" s="170"/>
    </row>
    <row r="596" spans="1:2" ht="12" customHeight="1" x14ac:dyDescent="0.25">
      <c r="A596" s="170"/>
      <c r="B596" s="170"/>
    </row>
    <row r="597" spans="1:2" ht="12" customHeight="1" x14ac:dyDescent="0.25">
      <c r="A597" s="170"/>
      <c r="B597" s="170"/>
    </row>
    <row r="598" spans="1:2" ht="12" customHeight="1" x14ac:dyDescent="0.25">
      <c r="A598" s="170"/>
      <c r="B598" s="170"/>
    </row>
    <row r="599" spans="1:2" ht="12" customHeight="1" x14ac:dyDescent="0.25">
      <c r="A599" s="170"/>
      <c r="B599" s="170"/>
    </row>
    <row r="600" spans="1:2" ht="12" customHeight="1" x14ac:dyDescent="0.25">
      <c r="A600" s="170"/>
      <c r="B600" s="170"/>
    </row>
    <row r="601" spans="1:2" ht="12" customHeight="1" x14ac:dyDescent="0.25">
      <c r="A601" s="170"/>
      <c r="B601" s="170"/>
    </row>
    <row r="602" spans="1:2" ht="12" customHeight="1" x14ac:dyDescent="0.25">
      <c r="A602" s="170"/>
      <c r="B602" s="170"/>
    </row>
    <row r="603" spans="1:2" ht="12" customHeight="1" x14ac:dyDescent="0.25">
      <c r="A603" s="170"/>
      <c r="B603" s="170"/>
    </row>
    <row r="604" spans="1:2" ht="12" customHeight="1" x14ac:dyDescent="0.25">
      <c r="A604" s="170"/>
      <c r="B604" s="170"/>
    </row>
    <row r="605" spans="1:2" ht="12" customHeight="1" x14ac:dyDescent="0.25">
      <c r="A605" s="170"/>
      <c r="B605" s="170"/>
    </row>
    <row r="606" spans="1:2" ht="12" customHeight="1" x14ac:dyDescent="0.25">
      <c r="A606" s="170"/>
      <c r="B606" s="170"/>
    </row>
    <row r="607" spans="1:2" ht="12" customHeight="1" x14ac:dyDescent="0.25">
      <c r="A607" s="170"/>
      <c r="B607" s="170"/>
    </row>
    <row r="608" spans="1:2" ht="12" customHeight="1" x14ac:dyDescent="0.25">
      <c r="A608" s="170"/>
      <c r="B608" s="170"/>
    </row>
    <row r="609" spans="1:2" ht="12" customHeight="1" x14ac:dyDescent="0.25">
      <c r="A609" s="170"/>
      <c r="B609" s="170"/>
    </row>
    <row r="610" spans="1:2" ht="12" customHeight="1" x14ac:dyDescent="0.25">
      <c r="A610" s="170"/>
      <c r="B610" s="170"/>
    </row>
    <row r="611" spans="1:2" ht="12" customHeight="1" x14ac:dyDescent="0.25">
      <c r="A611" s="170"/>
      <c r="B611" s="170"/>
    </row>
    <row r="612" spans="1:2" ht="12" customHeight="1" x14ac:dyDescent="0.25">
      <c r="A612" s="170"/>
      <c r="B612" s="170"/>
    </row>
    <row r="613" spans="1:2" ht="12" customHeight="1" x14ac:dyDescent="0.25">
      <c r="A613" s="170"/>
      <c r="B613" s="170"/>
    </row>
    <row r="614" spans="1:2" ht="12" customHeight="1" x14ac:dyDescent="0.25">
      <c r="A614" s="170"/>
      <c r="B614" s="170"/>
    </row>
    <row r="615" spans="1:2" ht="12" customHeight="1" x14ac:dyDescent="0.25">
      <c r="A615" s="170"/>
      <c r="B615" s="170"/>
    </row>
    <row r="616" spans="1:2" ht="12" customHeight="1" x14ac:dyDescent="0.25">
      <c r="A616" s="170"/>
      <c r="B616" s="170"/>
    </row>
    <row r="617" spans="1:2" ht="12" customHeight="1" x14ac:dyDescent="0.25">
      <c r="A617" s="170"/>
      <c r="B617" s="170"/>
    </row>
    <row r="618" spans="1:2" ht="12" customHeight="1" x14ac:dyDescent="0.25">
      <c r="A618" s="170"/>
      <c r="B618" s="170"/>
    </row>
    <row r="619" spans="1:2" ht="12" customHeight="1" x14ac:dyDescent="0.25">
      <c r="A619" s="170"/>
      <c r="B619" s="170"/>
    </row>
    <row r="620" spans="1:2" ht="12" customHeight="1" x14ac:dyDescent="0.25">
      <c r="A620" s="170"/>
      <c r="B620" s="170"/>
    </row>
    <row r="621" spans="1:2" ht="12" customHeight="1" x14ac:dyDescent="0.25">
      <c r="A621" s="170"/>
      <c r="B621" s="170"/>
    </row>
    <row r="622" spans="1:2" ht="12" customHeight="1" x14ac:dyDescent="0.25">
      <c r="A622" s="170"/>
      <c r="B622" s="170"/>
    </row>
    <row r="623" spans="1:2" ht="12" customHeight="1" x14ac:dyDescent="0.25">
      <c r="A623" s="170"/>
      <c r="B623" s="170"/>
    </row>
    <row r="624" spans="1:2" ht="12" customHeight="1" x14ac:dyDescent="0.25">
      <c r="A624" s="170"/>
      <c r="B624" s="170"/>
    </row>
    <row r="625" spans="1:2" ht="12" customHeight="1" x14ac:dyDescent="0.25">
      <c r="A625" s="170"/>
      <c r="B625" s="170"/>
    </row>
    <row r="626" spans="1:2" ht="12" customHeight="1" x14ac:dyDescent="0.25">
      <c r="A626" s="170"/>
      <c r="B626" s="170"/>
    </row>
    <row r="627" spans="1:2" ht="12" customHeight="1" x14ac:dyDescent="0.25">
      <c r="A627" s="170"/>
      <c r="B627" s="170"/>
    </row>
    <row r="628" spans="1:2" ht="12" customHeight="1" x14ac:dyDescent="0.25">
      <c r="A628" s="170"/>
      <c r="B628" s="170"/>
    </row>
    <row r="629" spans="1:2" ht="12" customHeight="1" x14ac:dyDescent="0.25">
      <c r="A629" s="170"/>
      <c r="B629" s="170"/>
    </row>
    <row r="630" spans="1:2" ht="12" customHeight="1" x14ac:dyDescent="0.25">
      <c r="A630" s="170"/>
      <c r="B630" s="170"/>
    </row>
    <row r="631" spans="1:2" ht="12" customHeight="1" x14ac:dyDescent="0.25">
      <c r="A631" s="170"/>
      <c r="B631" s="170"/>
    </row>
    <row r="632" spans="1:2" ht="12" customHeight="1" x14ac:dyDescent="0.25">
      <c r="A632" s="170"/>
      <c r="B632" s="170"/>
    </row>
    <row r="633" spans="1:2" ht="12" customHeight="1" x14ac:dyDescent="0.25">
      <c r="A633" s="170"/>
      <c r="B633" s="170"/>
    </row>
    <row r="634" spans="1:2" ht="12" customHeight="1" x14ac:dyDescent="0.25">
      <c r="A634" s="170"/>
      <c r="B634" s="170"/>
    </row>
    <row r="635" spans="1:2" ht="12" customHeight="1" x14ac:dyDescent="0.25">
      <c r="A635" s="170"/>
      <c r="B635" s="170"/>
    </row>
    <row r="636" spans="1:2" ht="12" customHeight="1" x14ac:dyDescent="0.25">
      <c r="A636" s="170"/>
      <c r="B636" s="170"/>
    </row>
    <row r="637" spans="1:2" ht="12" customHeight="1" x14ac:dyDescent="0.25">
      <c r="A637" s="170"/>
      <c r="B637" s="170"/>
    </row>
    <row r="638" spans="1:2" ht="12" customHeight="1" x14ac:dyDescent="0.25">
      <c r="A638" s="170"/>
      <c r="B638" s="170"/>
    </row>
    <row r="639" spans="1:2" ht="12" customHeight="1" x14ac:dyDescent="0.25">
      <c r="A639" s="170"/>
      <c r="B639" s="170"/>
    </row>
    <row r="640" spans="1:2" ht="12" customHeight="1" x14ac:dyDescent="0.25">
      <c r="A640" s="170"/>
      <c r="B640" s="170"/>
    </row>
    <row r="641" spans="1:2" ht="12" customHeight="1" x14ac:dyDescent="0.25">
      <c r="A641" s="170"/>
      <c r="B641" s="170"/>
    </row>
    <row r="642" spans="1:2" ht="12" customHeight="1" x14ac:dyDescent="0.25">
      <c r="A642" s="170"/>
      <c r="B642" s="170"/>
    </row>
    <row r="643" spans="1:2" ht="12" customHeight="1" x14ac:dyDescent="0.25">
      <c r="A643" s="170"/>
      <c r="B643" s="170"/>
    </row>
    <row r="644" spans="1:2" ht="12" customHeight="1" x14ac:dyDescent="0.25">
      <c r="A644" s="170"/>
      <c r="B644" s="170"/>
    </row>
    <row r="645" spans="1:2" ht="12" customHeight="1" x14ac:dyDescent="0.25">
      <c r="A645" s="170"/>
      <c r="B645" s="170"/>
    </row>
    <row r="646" spans="1:2" ht="12" customHeight="1" x14ac:dyDescent="0.25">
      <c r="A646" s="170"/>
      <c r="B646" s="170"/>
    </row>
    <row r="647" spans="1:2" ht="12" customHeight="1" x14ac:dyDescent="0.25">
      <c r="A647" s="170"/>
      <c r="B647" s="170"/>
    </row>
    <row r="648" spans="1:2" ht="12" customHeight="1" x14ac:dyDescent="0.25">
      <c r="A648" s="170"/>
      <c r="B648" s="170"/>
    </row>
    <row r="649" spans="1:2" ht="12" customHeight="1" x14ac:dyDescent="0.25">
      <c r="A649" s="170"/>
      <c r="B649" s="170"/>
    </row>
    <row r="650" spans="1:2" ht="12" customHeight="1" x14ac:dyDescent="0.25">
      <c r="A650" s="170"/>
      <c r="B650" s="170"/>
    </row>
    <row r="651" spans="1:2" ht="12" customHeight="1" x14ac:dyDescent="0.25">
      <c r="A651" s="170"/>
      <c r="B651" s="170"/>
    </row>
    <row r="652" spans="1:2" ht="12" customHeight="1" x14ac:dyDescent="0.25">
      <c r="A652" s="170"/>
      <c r="B652" s="170"/>
    </row>
    <row r="653" spans="1:2" ht="12" customHeight="1" x14ac:dyDescent="0.25">
      <c r="A653" s="170"/>
      <c r="B653" s="170"/>
    </row>
    <row r="654" spans="1:2" ht="12" customHeight="1" x14ac:dyDescent="0.25">
      <c r="A654" s="170"/>
      <c r="B654" s="170"/>
    </row>
    <row r="655" spans="1:2" ht="12" customHeight="1" x14ac:dyDescent="0.25">
      <c r="A655" s="170"/>
      <c r="B655" s="170"/>
    </row>
    <row r="656" spans="1:2" ht="12" customHeight="1" x14ac:dyDescent="0.25">
      <c r="A656" s="170"/>
      <c r="B656" s="170"/>
    </row>
    <row r="657" spans="1:2" ht="12" customHeight="1" x14ac:dyDescent="0.25">
      <c r="A657" s="170"/>
      <c r="B657" s="170"/>
    </row>
    <row r="658" spans="1:2" ht="12" customHeight="1" x14ac:dyDescent="0.25">
      <c r="A658" s="170"/>
      <c r="B658" s="170"/>
    </row>
    <row r="659" spans="1:2" ht="12" customHeight="1" x14ac:dyDescent="0.25">
      <c r="A659" s="170"/>
      <c r="B659" s="170"/>
    </row>
    <row r="660" spans="1:2" ht="12" customHeight="1" x14ac:dyDescent="0.25">
      <c r="A660" s="170"/>
      <c r="B660" s="170"/>
    </row>
    <row r="661" spans="1:2" ht="12" customHeight="1" x14ac:dyDescent="0.25">
      <c r="A661" s="170"/>
      <c r="B661" s="170"/>
    </row>
    <row r="662" spans="1:2" ht="12" customHeight="1" x14ac:dyDescent="0.25">
      <c r="A662" s="170"/>
      <c r="B662" s="170"/>
    </row>
    <row r="663" spans="1:2" ht="12" customHeight="1" x14ac:dyDescent="0.25">
      <c r="A663" s="170"/>
      <c r="B663" s="170"/>
    </row>
    <row r="664" spans="1:2" ht="12" customHeight="1" x14ac:dyDescent="0.25">
      <c r="A664" s="170"/>
      <c r="B664" s="170"/>
    </row>
    <row r="665" spans="1:2" ht="12" customHeight="1" x14ac:dyDescent="0.25">
      <c r="A665" s="170"/>
      <c r="B665" s="170"/>
    </row>
    <row r="666" spans="1:2" ht="12" customHeight="1" x14ac:dyDescent="0.25">
      <c r="A666" s="170"/>
      <c r="B666" s="170"/>
    </row>
    <row r="667" spans="1:2" ht="12" customHeight="1" x14ac:dyDescent="0.25">
      <c r="A667" s="170"/>
      <c r="B667" s="170"/>
    </row>
    <row r="668" spans="1:2" ht="12" customHeight="1" x14ac:dyDescent="0.25">
      <c r="A668" s="170"/>
      <c r="B668" s="170"/>
    </row>
    <row r="669" spans="1:2" ht="12" customHeight="1" x14ac:dyDescent="0.25">
      <c r="A669" s="170"/>
      <c r="B669" s="170"/>
    </row>
    <row r="670" spans="1:2" ht="12" customHeight="1" x14ac:dyDescent="0.25">
      <c r="A670" s="170"/>
      <c r="B670" s="170"/>
    </row>
    <row r="671" spans="1:2" ht="12" customHeight="1" x14ac:dyDescent="0.25">
      <c r="A671" s="170"/>
      <c r="B671" s="170"/>
    </row>
    <row r="672" spans="1:2" ht="12" customHeight="1" x14ac:dyDescent="0.25">
      <c r="A672" s="170"/>
      <c r="B672" s="170"/>
    </row>
    <row r="673" spans="1:2" ht="12" customHeight="1" x14ac:dyDescent="0.25">
      <c r="A673" s="170"/>
      <c r="B673" s="170"/>
    </row>
    <row r="674" spans="1:2" ht="12" customHeight="1" x14ac:dyDescent="0.25">
      <c r="A674" s="170"/>
      <c r="B674" s="170"/>
    </row>
    <row r="675" spans="1:2" ht="12" customHeight="1" x14ac:dyDescent="0.25">
      <c r="A675" s="170"/>
      <c r="B675" s="170"/>
    </row>
    <row r="676" spans="1:2" ht="12" customHeight="1" x14ac:dyDescent="0.25">
      <c r="A676" s="170"/>
      <c r="B676" s="170"/>
    </row>
    <row r="677" spans="1:2" ht="12" customHeight="1" x14ac:dyDescent="0.25">
      <c r="A677" s="170"/>
      <c r="B677" s="170"/>
    </row>
    <row r="678" spans="1:2" ht="12" customHeight="1" x14ac:dyDescent="0.25">
      <c r="A678" s="170"/>
      <c r="B678" s="170"/>
    </row>
    <row r="679" spans="1:2" ht="12" customHeight="1" x14ac:dyDescent="0.25">
      <c r="A679" s="170"/>
      <c r="B679" s="170"/>
    </row>
    <row r="680" spans="1:2" ht="12" customHeight="1" x14ac:dyDescent="0.25">
      <c r="A680" s="170"/>
      <c r="B680" s="170"/>
    </row>
    <row r="681" spans="1:2" ht="12" customHeight="1" x14ac:dyDescent="0.25">
      <c r="A681" s="170"/>
      <c r="B681" s="170"/>
    </row>
    <row r="682" spans="1:2" ht="12" customHeight="1" x14ac:dyDescent="0.25">
      <c r="A682" s="170"/>
      <c r="B682" s="170"/>
    </row>
    <row r="683" spans="1:2" ht="12" customHeight="1" x14ac:dyDescent="0.25">
      <c r="A683" s="170"/>
      <c r="B683" s="170"/>
    </row>
    <row r="684" spans="1:2" ht="12" customHeight="1" x14ac:dyDescent="0.25">
      <c r="A684" s="170"/>
      <c r="B684" s="170"/>
    </row>
    <row r="685" spans="1:2" ht="12" customHeight="1" x14ac:dyDescent="0.25">
      <c r="A685" s="170"/>
      <c r="B685" s="170"/>
    </row>
    <row r="686" spans="1:2" ht="12" customHeight="1" x14ac:dyDescent="0.25">
      <c r="A686" s="170"/>
      <c r="B686" s="170"/>
    </row>
    <row r="687" spans="1:2" ht="12" customHeight="1" x14ac:dyDescent="0.25">
      <c r="A687" s="170"/>
      <c r="B687" s="170"/>
    </row>
    <row r="688" spans="1:2" ht="12" customHeight="1" x14ac:dyDescent="0.25">
      <c r="A688" s="170"/>
      <c r="B688" s="170"/>
    </row>
    <row r="689" spans="1:2" ht="12" customHeight="1" x14ac:dyDescent="0.25">
      <c r="A689" s="170"/>
      <c r="B689" s="170"/>
    </row>
    <row r="690" spans="1:2" ht="12" customHeight="1" x14ac:dyDescent="0.25">
      <c r="A690" s="170"/>
      <c r="B690" s="170"/>
    </row>
    <row r="691" spans="1:2" ht="12" customHeight="1" x14ac:dyDescent="0.25">
      <c r="A691" s="170"/>
      <c r="B691" s="170"/>
    </row>
    <row r="692" spans="1:2" ht="12" customHeight="1" x14ac:dyDescent="0.25">
      <c r="A692" s="170"/>
      <c r="B692" s="170"/>
    </row>
    <row r="693" spans="1:2" ht="12" customHeight="1" x14ac:dyDescent="0.25">
      <c r="A693" s="170"/>
      <c r="B693" s="170"/>
    </row>
    <row r="694" spans="1:2" ht="12" customHeight="1" x14ac:dyDescent="0.25">
      <c r="A694" s="170"/>
      <c r="B694" s="170"/>
    </row>
    <row r="695" spans="1:2" ht="12" customHeight="1" x14ac:dyDescent="0.25">
      <c r="A695" s="170"/>
      <c r="B695" s="170"/>
    </row>
    <row r="696" spans="1:2" ht="12" customHeight="1" x14ac:dyDescent="0.25">
      <c r="A696" s="170"/>
      <c r="B696" s="170"/>
    </row>
    <row r="697" spans="1:2" ht="12" customHeight="1" x14ac:dyDescent="0.25">
      <c r="A697" s="170"/>
      <c r="B697" s="170"/>
    </row>
    <row r="698" spans="1:2" ht="12" customHeight="1" x14ac:dyDescent="0.25">
      <c r="A698" s="170"/>
      <c r="B698" s="170"/>
    </row>
    <row r="699" spans="1:2" ht="12" customHeight="1" x14ac:dyDescent="0.25">
      <c r="A699" s="170"/>
      <c r="B699" s="170"/>
    </row>
    <row r="700" spans="1:2" ht="12" customHeight="1" x14ac:dyDescent="0.25">
      <c r="A700" s="170"/>
      <c r="B700" s="170"/>
    </row>
    <row r="701" spans="1:2" ht="12" customHeight="1" x14ac:dyDescent="0.25">
      <c r="A701" s="170"/>
      <c r="B701" s="170"/>
    </row>
    <row r="702" spans="1:2" ht="12" customHeight="1" x14ac:dyDescent="0.25">
      <c r="A702" s="170"/>
      <c r="B702" s="170"/>
    </row>
    <row r="703" spans="1:2" ht="12" customHeight="1" x14ac:dyDescent="0.25">
      <c r="A703" s="170"/>
      <c r="B703" s="170"/>
    </row>
    <row r="704" spans="1:2" ht="12" customHeight="1" x14ac:dyDescent="0.25">
      <c r="A704" s="170"/>
      <c r="B704" s="170"/>
    </row>
    <row r="705" spans="1:2" ht="12" customHeight="1" x14ac:dyDescent="0.25">
      <c r="A705" s="170"/>
      <c r="B705" s="170"/>
    </row>
    <row r="706" spans="1:2" ht="12" customHeight="1" x14ac:dyDescent="0.25">
      <c r="A706" s="170"/>
      <c r="B706" s="170"/>
    </row>
    <row r="707" spans="1:2" ht="12" customHeight="1" x14ac:dyDescent="0.25">
      <c r="A707" s="170"/>
      <c r="B707" s="170"/>
    </row>
    <row r="708" spans="1:2" ht="12" customHeight="1" x14ac:dyDescent="0.25">
      <c r="A708" s="170"/>
      <c r="B708" s="170"/>
    </row>
    <row r="709" spans="1:2" ht="12" customHeight="1" x14ac:dyDescent="0.25">
      <c r="A709" s="170"/>
      <c r="B709" s="170"/>
    </row>
    <row r="710" spans="1:2" ht="12" customHeight="1" x14ac:dyDescent="0.25">
      <c r="A710" s="170"/>
      <c r="B710" s="170"/>
    </row>
    <row r="711" spans="1:2" ht="12" customHeight="1" x14ac:dyDescent="0.25">
      <c r="A711" s="170"/>
      <c r="B711" s="170"/>
    </row>
    <row r="712" spans="1:2" ht="12" customHeight="1" x14ac:dyDescent="0.25">
      <c r="A712" s="170"/>
      <c r="B712" s="170"/>
    </row>
    <row r="713" spans="1:2" ht="12" customHeight="1" x14ac:dyDescent="0.25">
      <c r="A713" s="170"/>
      <c r="B713" s="170"/>
    </row>
    <row r="714" spans="1:2" ht="12" customHeight="1" x14ac:dyDescent="0.25">
      <c r="A714" s="170"/>
      <c r="B714" s="170"/>
    </row>
    <row r="715" spans="1:2" ht="12" customHeight="1" x14ac:dyDescent="0.25">
      <c r="A715" s="170"/>
      <c r="B715" s="170"/>
    </row>
    <row r="716" spans="1:2" ht="12" customHeight="1" x14ac:dyDescent="0.25">
      <c r="A716" s="170"/>
      <c r="B716" s="170"/>
    </row>
    <row r="717" spans="1:2" ht="12" customHeight="1" x14ac:dyDescent="0.25">
      <c r="A717" s="170"/>
      <c r="B717" s="170"/>
    </row>
    <row r="718" spans="1:2" ht="12" customHeight="1" x14ac:dyDescent="0.25">
      <c r="A718" s="170"/>
      <c r="B718" s="170"/>
    </row>
    <row r="719" spans="1:2" ht="12" customHeight="1" x14ac:dyDescent="0.25">
      <c r="A719" s="170"/>
      <c r="B719" s="170"/>
    </row>
    <row r="720" spans="1:2" ht="12" customHeight="1" x14ac:dyDescent="0.25">
      <c r="A720" s="170"/>
      <c r="B720" s="170"/>
    </row>
  </sheetData>
  <mergeCells count="20">
    <mergeCell ref="B16:K16"/>
    <mergeCell ref="B14:K14"/>
    <mergeCell ref="B11:K11"/>
    <mergeCell ref="B12:K12"/>
    <mergeCell ref="B13:K13"/>
    <mergeCell ref="B15:K15"/>
    <mergeCell ref="I24:J24"/>
    <mergeCell ref="M24:N24"/>
    <mergeCell ref="T24:AA24"/>
    <mergeCell ref="I22:P22"/>
    <mergeCell ref="Q22:S22"/>
    <mergeCell ref="I23:L23"/>
    <mergeCell ref="M23:P23"/>
    <mergeCell ref="Q23:S23"/>
    <mergeCell ref="A4:N4"/>
    <mergeCell ref="A5:N5"/>
    <mergeCell ref="A6:N6"/>
    <mergeCell ref="B9:K9"/>
    <mergeCell ref="B10:K10"/>
    <mergeCell ref="A7:N7"/>
  </mergeCells>
  <phoneticPr fontId="24" type="noConversion"/>
  <hyperlinks>
    <hyperlink ref="A19" location="L_SPI_EEA!A80" display="L2 SPI" xr:uid="{DCC729CA-57D8-408D-9B08-51239F6028A0}"/>
    <hyperlink ref="A20" location="L_SPI_EEA!A85" display="L3 SPI" xr:uid="{0118C388-7622-4424-9A33-5F2E2530FCC9}"/>
    <hyperlink ref="A18" location="L_SPI_EEA!A54" display="L1 SPI" xr:uid="{0BBE7648-9701-4D76-AB70-CD49ABC546B2}"/>
  </hyperlinks>
  <pageMargins left="0.7" right="0.7" top="0.75" bottom="0.75" header="0.3" footer="0.3"/>
  <pageSetup paperSize="9" orientation="portrait" r:id="rId1"/>
  <ignoredErrors>
    <ignoredError sqref="H26:H33 H44:H50 H61:H67 H73:H79 H86:H97 H106:H114 H35:H37"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sheetPr>
  <dimension ref="A1:AC720"/>
  <sheetViews>
    <sheetView showGridLines="0" zoomScale="90" zoomScaleNormal="90" workbookViewId="0">
      <selection activeCell="K1" sqref="K1"/>
    </sheetView>
  </sheetViews>
  <sheetFormatPr baseColWidth="10" defaultColWidth="10.54296875" defaultRowHeight="10.5" x14ac:dyDescent="0.25"/>
  <cols>
    <col min="1" max="1" width="7.81640625" style="3" bestFit="1" customWidth="1"/>
    <col min="2" max="2" width="37.1796875" style="3" bestFit="1" customWidth="1"/>
    <col min="3" max="3" width="2.1796875" style="3" bestFit="1" customWidth="1"/>
    <col min="4" max="4" width="3" style="85" customWidth="1"/>
    <col min="5" max="5" width="5.54296875" style="2" customWidth="1"/>
    <col min="6" max="7" width="3.1796875" style="2" bestFit="1" customWidth="1"/>
    <col min="8" max="8" width="3.81640625" style="2" bestFit="1" customWidth="1"/>
    <col min="9" max="9" width="3.81640625" style="3" bestFit="1" customWidth="1"/>
    <col min="10" max="10" width="8.81640625" style="3" customWidth="1"/>
    <col min="11" max="11" width="15.90625" style="3" customWidth="1"/>
    <col min="12" max="20" width="9.81640625" style="3" customWidth="1"/>
    <col min="21" max="28" width="3.54296875" style="3" customWidth="1"/>
    <col min="29" max="29" width="12.36328125" style="3" customWidth="1"/>
    <col min="30" max="33" width="10.54296875" style="3"/>
    <col min="34" max="34" width="11" style="3" customWidth="1"/>
    <col min="35" max="35" width="3" style="3" customWidth="1"/>
    <col min="36" max="36" width="9.453125" style="3" customWidth="1"/>
    <col min="37" max="37" width="31.81640625" style="3" customWidth="1"/>
    <col min="38" max="43" width="6" style="3" customWidth="1"/>
    <col min="44" max="49" width="8.453125" style="3" customWidth="1"/>
    <col min="50" max="50" width="11.81640625" style="3" customWidth="1"/>
    <col min="51" max="200" width="10.54296875" style="3"/>
    <col min="201" max="201" width="8.453125" style="3" customWidth="1"/>
    <col min="202" max="202" width="5.81640625" style="3" customWidth="1"/>
    <col min="203" max="203" width="7.453125" style="3" customWidth="1"/>
    <col min="204" max="204" width="9.453125" style="3" customWidth="1"/>
    <col min="205" max="205" width="10.54296875" style="3"/>
    <col min="206" max="206" width="11" style="3" customWidth="1"/>
    <col min="207" max="207" width="40.453125" style="3" customWidth="1"/>
    <col min="208" max="208" width="9.453125" style="3" customWidth="1"/>
    <col min="209" max="209" width="7.54296875" style="3" customWidth="1"/>
    <col min="210" max="210" width="5.1796875" style="3" customWidth="1"/>
    <col min="211" max="211" width="5.453125" style="3" customWidth="1"/>
    <col min="212" max="212" width="6.453125" style="3" customWidth="1"/>
    <col min="213" max="213" width="5" style="3" customWidth="1"/>
    <col min="214" max="214" width="5.453125" style="3" customWidth="1"/>
    <col min="215" max="217" width="5.1796875" style="3" customWidth="1"/>
    <col min="218" max="218" width="3.54296875" style="3" customWidth="1"/>
    <col min="219" max="219" width="4.54296875" style="3" customWidth="1"/>
    <col min="220" max="220" width="5.453125" style="3" customWidth="1"/>
    <col min="221" max="226" width="6.54296875" style="3" customWidth="1"/>
    <col min="227" max="229" width="6.453125" style="3" customWidth="1"/>
    <col min="230" max="232" width="5.1796875" style="3" customWidth="1"/>
    <col min="233" max="233" width="3.54296875" style="3" customWidth="1"/>
    <col min="234" max="234" width="4.1796875" style="3" customWidth="1"/>
    <col min="235" max="235" width="5.453125" style="3" customWidth="1"/>
    <col min="236" max="242" width="6.54296875" style="3" customWidth="1"/>
    <col min="243" max="243" width="7.1796875" style="3" customWidth="1"/>
    <col min="244" max="244" width="6.54296875" style="3" customWidth="1"/>
    <col min="245" max="245" width="32.453125" style="3" customWidth="1"/>
    <col min="246" max="248" width="5.1796875" style="3" customWidth="1"/>
    <col min="249" max="249" width="3.54296875" style="3" customWidth="1"/>
    <col min="250" max="250" width="4.1796875" style="3" customWidth="1"/>
    <col min="251" max="251" width="5.453125" style="3" customWidth="1"/>
    <col min="252" max="257" width="6.54296875" style="3" customWidth="1"/>
    <col min="258" max="258" width="10.453125" style="3" customWidth="1"/>
    <col min="259" max="259" width="2.453125" style="3" customWidth="1"/>
    <col min="260" max="260" width="11.54296875" style="3" customWidth="1"/>
    <col min="261" max="261" width="31.453125" style="3" customWidth="1"/>
    <col min="262" max="264" width="5.1796875" style="3" customWidth="1"/>
    <col min="265" max="265" width="3.54296875" style="3" customWidth="1"/>
    <col min="266" max="266" width="4.1796875" style="3" customWidth="1"/>
    <col min="267" max="267" width="5.453125" style="3" customWidth="1"/>
    <col min="268" max="273" width="6.54296875" style="3" customWidth="1"/>
    <col min="274" max="274" width="10" style="3" customWidth="1"/>
    <col min="275" max="275" width="3.54296875" style="3" customWidth="1"/>
    <col min="276" max="276" width="7.81640625" style="3" customWidth="1"/>
    <col min="277" max="277" width="30.1796875" style="3" customWidth="1"/>
    <col min="278" max="283" width="6.1796875" style="3" customWidth="1"/>
    <col min="284" max="289" width="10.54296875" style="3"/>
    <col min="290" max="290" width="11" style="3" customWidth="1"/>
    <col min="291" max="291" width="3" style="3" customWidth="1"/>
    <col min="292" max="292" width="9.453125" style="3" customWidth="1"/>
    <col min="293" max="293" width="31.81640625" style="3" customWidth="1"/>
    <col min="294" max="299" width="6" style="3" customWidth="1"/>
    <col min="300" max="305" width="8.453125" style="3" customWidth="1"/>
    <col min="306" max="306" width="11.81640625" style="3" customWidth="1"/>
    <col min="307" max="456" width="10.54296875" style="3"/>
    <col min="457" max="457" width="8.453125" style="3" customWidth="1"/>
    <col min="458" max="458" width="5.81640625" style="3" customWidth="1"/>
    <col min="459" max="459" width="7.453125" style="3" customWidth="1"/>
    <col min="460" max="460" width="9.453125" style="3" customWidth="1"/>
    <col min="461" max="461" width="10.54296875" style="3"/>
    <col min="462" max="462" width="11" style="3" customWidth="1"/>
    <col min="463" max="463" width="40.453125" style="3" customWidth="1"/>
    <col min="464" max="464" width="9.453125" style="3" customWidth="1"/>
    <col min="465" max="465" width="7.54296875" style="3" customWidth="1"/>
    <col min="466" max="466" width="5.1796875" style="3" customWidth="1"/>
    <col min="467" max="467" width="5.453125" style="3" customWidth="1"/>
    <col min="468" max="468" width="6.453125" style="3" customWidth="1"/>
    <col min="469" max="469" width="5" style="3" customWidth="1"/>
    <col min="470" max="470" width="5.453125" style="3" customWidth="1"/>
    <col min="471" max="473" width="5.1796875" style="3" customWidth="1"/>
    <col min="474" max="474" width="3.54296875" style="3" customWidth="1"/>
    <col min="475" max="475" width="4.54296875" style="3" customWidth="1"/>
    <col min="476" max="476" width="5.453125" style="3" customWidth="1"/>
    <col min="477" max="482" width="6.54296875" style="3" customWidth="1"/>
    <col min="483" max="485" width="6.453125" style="3" customWidth="1"/>
    <col min="486" max="488" width="5.1796875" style="3" customWidth="1"/>
    <col min="489" max="489" width="3.54296875" style="3" customWidth="1"/>
    <col min="490" max="490" width="4.1796875" style="3" customWidth="1"/>
    <col min="491" max="491" width="5.453125" style="3" customWidth="1"/>
    <col min="492" max="498" width="6.54296875" style="3" customWidth="1"/>
    <col min="499" max="499" width="7.1796875" style="3" customWidth="1"/>
    <col min="500" max="500" width="6.54296875" style="3" customWidth="1"/>
    <col min="501" max="501" width="32.453125" style="3" customWidth="1"/>
    <col min="502" max="504" width="5.1796875" style="3" customWidth="1"/>
    <col min="505" max="505" width="3.54296875" style="3" customWidth="1"/>
    <col min="506" max="506" width="4.1796875" style="3" customWidth="1"/>
    <col min="507" max="507" width="5.453125" style="3" customWidth="1"/>
    <col min="508" max="513" width="6.54296875" style="3" customWidth="1"/>
    <col min="514" max="514" width="10.453125" style="3" customWidth="1"/>
    <col min="515" max="515" width="2.453125" style="3" customWidth="1"/>
    <col min="516" max="516" width="11.54296875" style="3" customWidth="1"/>
    <col min="517" max="517" width="31.453125" style="3" customWidth="1"/>
    <col min="518" max="520" width="5.1796875" style="3" customWidth="1"/>
    <col min="521" max="521" width="3.54296875" style="3" customWidth="1"/>
    <col min="522" max="522" width="4.1796875" style="3" customWidth="1"/>
    <col min="523" max="523" width="5.453125" style="3" customWidth="1"/>
    <col min="524" max="529" width="6.54296875" style="3" customWidth="1"/>
    <col min="530" max="530" width="10" style="3" customWidth="1"/>
    <col min="531" max="531" width="3.54296875" style="3" customWidth="1"/>
    <col min="532" max="532" width="7.81640625" style="3" customWidth="1"/>
    <col min="533" max="533" width="30.1796875" style="3" customWidth="1"/>
    <col min="534" max="539" width="6.1796875" style="3" customWidth="1"/>
    <col min="540" max="545" width="10.54296875" style="3"/>
    <col min="546" max="546" width="11" style="3" customWidth="1"/>
    <col min="547" max="547" width="3" style="3" customWidth="1"/>
    <col min="548" max="548" width="9.453125" style="3" customWidth="1"/>
    <col min="549" max="549" width="31.81640625" style="3" customWidth="1"/>
    <col min="550" max="555" width="6" style="3" customWidth="1"/>
    <col min="556" max="561" width="8.453125" style="3" customWidth="1"/>
    <col min="562" max="562" width="11.81640625" style="3" customWidth="1"/>
    <col min="563" max="712" width="10.54296875" style="3"/>
    <col min="713" max="713" width="8.453125" style="3" customWidth="1"/>
    <col min="714" max="714" width="5.81640625" style="3" customWidth="1"/>
    <col min="715" max="715" width="7.453125" style="3" customWidth="1"/>
    <col min="716" max="716" width="9.453125" style="3" customWidth="1"/>
    <col min="717" max="717" width="10.54296875" style="3"/>
    <col min="718" max="718" width="11" style="3" customWidth="1"/>
    <col min="719" max="719" width="40.453125" style="3" customWidth="1"/>
    <col min="720" max="720" width="9.453125" style="3" customWidth="1"/>
    <col min="721" max="721" width="7.54296875" style="3" customWidth="1"/>
    <col min="722" max="722" width="5.1796875" style="3" customWidth="1"/>
    <col min="723" max="723" width="5.453125" style="3" customWidth="1"/>
    <col min="724" max="724" width="6.453125" style="3" customWidth="1"/>
    <col min="725" max="725" width="5" style="3" customWidth="1"/>
    <col min="726" max="726" width="5.453125" style="3" customWidth="1"/>
    <col min="727" max="729" width="5.1796875" style="3" customWidth="1"/>
    <col min="730" max="730" width="3.54296875" style="3" customWidth="1"/>
    <col min="731" max="731" width="4.54296875" style="3" customWidth="1"/>
    <col min="732" max="732" width="5.453125" style="3" customWidth="1"/>
    <col min="733" max="738" width="6.54296875" style="3" customWidth="1"/>
    <col min="739" max="741" width="6.453125" style="3" customWidth="1"/>
    <col min="742" max="744" width="5.1796875" style="3" customWidth="1"/>
    <col min="745" max="745" width="3.54296875" style="3" customWidth="1"/>
    <col min="746" max="746" width="4.1796875" style="3" customWidth="1"/>
    <col min="747" max="747" width="5.453125" style="3" customWidth="1"/>
    <col min="748" max="754" width="6.54296875" style="3" customWidth="1"/>
    <col min="755" max="755" width="7.1796875" style="3" customWidth="1"/>
    <col min="756" max="756" width="6.54296875" style="3" customWidth="1"/>
    <col min="757" max="757" width="32.453125" style="3" customWidth="1"/>
    <col min="758" max="760" width="5.1796875" style="3" customWidth="1"/>
    <col min="761" max="761" width="3.54296875" style="3" customWidth="1"/>
    <col min="762" max="762" width="4.1796875" style="3" customWidth="1"/>
    <col min="763" max="763" width="5.453125" style="3" customWidth="1"/>
    <col min="764" max="769" width="6.54296875" style="3" customWidth="1"/>
    <col min="770" max="770" width="10.453125" style="3" customWidth="1"/>
    <col min="771" max="771" width="2.453125" style="3" customWidth="1"/>
    <col min="772" max="772" width="11.54296875" style="3" customWidth="1"/>
    <col min="773" max="773" width="31.453125" style="3" customWidth="1"/>
    <col min="774" max="776" width="5.1796875" style="3" customWidth="1"/>
    <col min="777" max="777" width="3.54296875" style="3" customWidth="1"/>
    <col min="778" max="778" width="4.1796875" style="3" customWidth="1"/>
    <col min="779" max="779" width="5.453125" style="3" customWidth="1"/>
    <col min="780" max="785" width="6.54296875" style="3" customWidth="1"/>
    <col min="786" max="786" width="10" style="3" customWidth="1"/>
    <col min="787" max="787" width="3.54296875" style="3" customWidth="1"/>
    <col min="788" max="788" width="7.81640625" style="3" customWidth="1"/>
    <col min="789" max="789" width="30.1796875" style="3" customWidth="1"/>
    <col min="790" max="795" width="6.1796875" style="3" customWidth="1"/>
    <col min="796" max="801" width="10.54296875" style="3"/>
    <col min="802" max="802" width="11" style="3" customWidth="1"/>
    <col min="803" max="803" width="3" style="3" customWidth="1"/>
    <col min="804" max="804" width="9.453125" style="3" customWidth="1"/>
    <col min="805" max="805" width="31.81640625" style="3" customWidth="1"/>
    <col min="806" max="811" width="6" style="3" customWidth="1"/>
    <col min="812" max="817" width="8.453125" style="3" customWidth="1"/>
    <col min="818" max="818" width="11.81640625" style="3" customWidth="1"/>
    <col min="819" max="968" width="10.54296875" style="3"/>
    <col min="969" max="969" width="8.453125" style="3" customWidth="1"/>
    <col min="970" max="970" width="5.81640625" style="3" customWidth="1"/>
    <col min="971" max="971" width="7.453125" style="3" customWidth="1"/>
    <col min="972" max="972" width="9.453125" style="3" customWidth="1"/>
    <col min="973" max="973" width="10.54296875" style="3"/>
    <col min="974" max="974" width="11" style="3" customWidth="1"/>
    <col min="975" max="975" width="40.453125" style="3" customWidth="1"/>
    <col min="976" max="976" width="9.453125" style="3" customWidth="1"/>
    <col min="977" max="977" width="7.54296875" style="3" customWidth="1"/>
    <col min="978" max="978" width="5.1796875" style="3" customWidth="1"/>
    <col min="979" max="979" width="5.453125" style="3" customWidth="1"/>
    <col min="980" max="980" width="6.453125" style="3" customWidth="1"/>
    <col min="981" max="981" width="5" style="3" customWidth="1"/>
    <col min="982" max="982" width="5.453125" style="3" customWidth="1"/>
    <col min="983" max="985" width="5.1796875" style="3" customWidth="1"/>
    <col min="986" max="986" width="3.54296875" style="3" customWidth="1"/>
    <col min="987" max="987" width="4.54296875" style="3" customWidth="1"/>
    <col min="988" max="988" width="5.453125" style="3" customWidth="1"/>
    <col min="989" max="994" width="6.54296875" style="3" customWidth="1"/>
    <col min="995" max="997" width="6.453125" style="3" customWidth="1"/>
    <col min="998" max="1000" width="5.1796875" style="3" customWidth="1"/>
    <col min="1001" max="1001" width="3.54296875" style="3" customWidth="1"/>
    <col min="1002" max="1002" width="4.1796875" style="3" customWidth="1"/>
    <col min="1003" max="1003" width="5.453125" style="3" customWidth="1"/>
    <col min="1004" max="1010" width="6.54296875" style="3" customWidth="1"/>
    <col min="1011" max="1011" width="7.1796875" style="3" customWidth="1"/>
    <col min="1012" max="1012" width="6.54296875" style="3" customWidth="1"/>
    <col min="1013" max="1013" width="32.453125" style="3" customWidth="1"/>
    <col min="1014" max="1016" width="5.1796875" style="3" customWidth="1"/>
    <col min="1017" max="1017" width="3.54296875" style="3" customWidth="1"/>
    <col min="1018" max="1018" width="4.1796875" style="3" customWidth="1"/>
    <col min="1019" max="1019" width="5.453125" style="3" customWidth="1"/>
    <col min="1020" max="1025" width="6.54296875" style="3" customWidth="1"/>
    <col min="1026" max="1026" width="10.453125" style="3" customWidth="1"/>
    <col min="1027" max="1027" width="2.453125" style="3" customWidth="1"/>
    <col min="1028" max="1028" width="11.54296875" style="3" customWidth="1"/>
    <col min="1029" max="1029" width="31.453125" style="3" customWidth="1"/>
    <col min="1030" max="1032" width="5.1796875" style="3" customWidth="1"/>
    <col min="1033" max="1033" width="3.54296875" style="3" customWidth="1"/>
    <col min="1034" max="1034" width="4.1796875" style="3" customWidth="1"/>
    <col min="1035" max="1035" width="5.453125" style="3" customWidth="1"/>
    <col min="1036" max="1041" width="6.54296875" style="3" customWidth="1"/>
    <col min="1042" max="1042" width="10" style="3" customWidth="1"/>
    <col min="1043" max="1043" width="3.54296875" style="3" customWidth="1"/>
    <col min="1044" max="1044" width="7.81640625" style="3" customWidth="1"/>
    <col min="1045" max="1045" width="30.1796875" style="3" customWidth="1"/>
    <col min="1046" max="1051" width="6.1796875" style="3" customWidth="1"/>
    <col min="1052" max="1057" width="10.54296875" style="3"/>
    <col min="1058" max="1058" width="11" style="3" customWidth="1"/>
    <col min="1059" max="1059" width="3" style="3" customWidth="1"/>
    <col min="1060" max="1060" width="9.453125" style="3" customWidth="1"/>
    <col min="1061" max="1061" width="31.81640625" style="3" customWidth="1"/>
    <col min="1062" max="1067" width="6" style="3" customWidth="1"/>
    <col min="1068" max="1073" width="8.453125" style="3" customWidth="1"/>
    <col min="1074" max="1074" width="11.81640625" style="3" customWidth="1"/>
    <col min="1075" max="1224" width="10.54296875" style="3"/>
    <col min="1225" max="1225" width="8.453125" style="3" customWidth="1"/>
    <col min="1226" max="1226" width="5.81640625" style="3" customWidth="1"/>
    <col min="1227" max="1227" width="7.453125" style="3" customWidth="1"/>
    <col min="1228" max="1228" width="9.453125" style="3" customWidth="1"/>
    <col min="1229" max="1229" width="10.54296875" style="3"/>
    <col min="1230" max="1230" width="11" style="3" customWidth="1"/>
    <col min="1231" max="1231" width="40.453125" style="3" customWidth="1"/>
    <col min="1232" max="1232" width="9.453125" style="3" customWidth="1"/>
    <col min="1233" max="1233" width="7.54296875" style="3" customWidth="1"/>
    <col min="1234" max="1234" width="5.1796875" style="3" customWidth="1"/>
    <col min="1235" max="1235" width="5.453125" style="3" customWidth="1"/>
    <col min="1236" max="1236" width="6.453125" style="3" customWidth="1"/>
    <col min="1237" max="1237" width="5" style="3" customWidth="1"/>
    <col min="1238" max="1238" width="5.453125" style="3" customWidth="1"/>
    <col min="1239" max="1241" width="5.1796875" style="3" customWidth="1"/>
    <col min="1242" max="1242" width="3.54296875" style="3" customWidth="1"/>
    <col min="1243" max="1243" width="4.54296875" style="3" customWidth="1"/>
    <col min="1244" max="1244" width="5.453125" style="3" customWidth="1"/>
    <col min="1245" max="1250" width="6.54296875" style="3" customWidth="1"/>
    <col min="1251" max="1253" width="6.453125" style="3" customWidth="1"/>
    <col min="1254" max="1256" width="5.1796875" style="3" customWidth="1"/>
    <col min="1257" max="1257" width="3.54296875" style="3" customWidth="1"/>
    <col min="1258" max="1258" width="4.1796875" style="3" customWidth="1"/>
    <col min="1259" max="1259" width="5.453125" style="3" customWidth="1"/>
    <col min="1260" max="1266" width="6.54296875" style="3" customWidth="1"/>
    <col min="1267" max="1267" width="7.1796875" style="3" customWidth="1"/>
    <col min="1268" max="1268" width="6.54296875" style="3" customWidth="1"/>
    <col min="1269" max="1269" width="32.453125" style="3" customWidth="1"/>
    <col min="1270" max="1272" width="5.1796875" style="3" customWidth="1"/>
    <col min="1273" max="1273" width="3.54296875" style="3" customWidth="1"/>
    <col min="1274" max="1274" width="4.1796875" style="3" customWidth="1"/>
    <col min="1275" max="1275" width="5.453125" style="3" customWidth="1"/>
    <col min="1276" max="1281" width="6.54296875" style="3" customWidth="1"/>
    <col min="1282" max="1282" width="10.453125" style="3" customWidth="1"/>
    <col min="1283" max="1283" width="2.453125" style="3" customWidth="1"/>
    <col min="1284" max="1284" width="11.54296875" style="3" customWidth="1"/>
    <col min="1285" max="1285" width="31.453125" style="3" customWidth="1"/>
    <col min="1286" max="1288" width="5.1796875" style="3" customWidth="1"/>
    <col min="1289" max="1289" width="3.54296875" style="3" customWidth="1"/>
    <col min="1290" max="1290" width="4.1796875" style="3" customWidth="1"/>
    <col min="1291" max="1291" width="5.453125" style="3" customWidth="1"/>
    <col min="1292" max="1297" width="6.54296875" style="3" customWidth="1"/>
    <col min="1298" max="1298" width="10" style="3" customWidth="1"/>
    <col min="1299" max="1299" width="3.54296875" style="3" customWidth="1"/>
    <col min="1300" max="1300" width="7.81640625" style="3" customWidth="1"/>
    <col min="1301" max="1301" width="30.1796875" style="3" customWidth="1"/>
    <col min="1302" max="1307" width="6.1796875" style="3" customWidth="1"/>
    <col min="1308" max="1313" width="10.54296875" style="3"/>
    <col min="1314" max="1314" width="11" style="3" customWidth="1"/>
    <col min="1315" max="1315" width="3" style="3" customWidth="1"/>
    <col min="1316" max="1316" width="9.453125" style="3" customWidth="1"/>
    <col min="1317" max="1317" width="31.81640625" style="3" customWidth="1"/>
    <col min="1318" max="1323" width="6" style="3" customWidth="1"/>
    <col min="1324" max="1329" width="8.453125" style="3" customWidth="1"/>
    <col min="1330" max="1330" width="11.81640625" style="3" customWidth="1"/>
    <col min="1331" max="1480" width="10.54296875" style="3"/>
    <col min="1481" max="1481" width="8.453125" style="3" customWidth="1"/>
    <col min="1482" max="1482" width="5.81640625" style="3" customWidth="1"/>
    <col min="1483" max="1483" width="7.453125" style="3" customWidth="1"/>
    <col min="1484" max="1484" width="9.453125" style="3" customWidth="1"/>
    <col min="1485" max="1485" width="10.54296875" style="3"/>
    <col min="1486" max="1486" width="11" style="3" customWidth="1"/>
    <col min="1487" max="1487" width="40.453125" style="3" customWidth="1"/>
    <col min="1488" max="1488" width="9.453125" style="3" customWidth="1"/>
    <col min="1489" max="1489" width="7.54296875" style="3" customWidth="1"/>
    <col min="1490" max="1490" width="5.1796875" style="3" customWidth="1"/>
    <col min="1491" max="1491" width="5.453125" style="3" customWidth="1"/>
    <col min="1492" max="1492" width="6.453125" style="3" customWidth="1"/>
    <col min="1493" max="1493" width="5" style="3" customWidth="1"/>
    <col min="1494" max="1494" width="5.453125" style="3" customWidth="1"/>
    <col min="1495" max="1497" width="5.1796875" style="3" customWidth="1"/>
    <col min="1498" max="1498" width="3.54296875" style="3" customWidth="1"/>
    <col min="1499" max="1499" width="4.54296875" style="3" customWidth="1"/>
    <col min="1500" max="1500" width="5.453125" style="3" customWidth="1"/>
    <col min="1501" max="1506" width="6.54296875" style="3" customWidth="1"/>
    <col min="1507" max="1509" width="6.453125" style="3" customWidth="1"/>
    <col min="1510" max="1512" width="5.1796875" style="3" customWidth="1"/>
    <col min="1513" max="1513" width="3.54296875" style="3" customWidth="1"/>
    <col min="1514" max="1514" width="4.1796875" style="3" customWidth="1"/>
    <col min="1515" max="1515" width="5.453125" style="3" customWidth="1"/>
    <col min="1516" max="1522" width="6.54296875" style="3" customWidth="1"/>
    <col min="1523" max="1523" width="7.1796875" style="3" customWidth="1"/>
    <col min="1524" max="1524" width="6.54296875" style="3" customWidth="1"/>
    <col min="1525" max="1525" width="32.453125" style="3" customWidth="1"/>
    <col min="1526" max="1528" width="5.1796875" style="3" customWidth="1"/>
    <col min="1529" max="1529" width="3.54296875" style="3" customWidth="1"/>
    <col min="1530" max="1530" width="4.1796875" style="3" customWidth="1"/>
    <col min="1531" max="1531" width="5.453125" style="3" customWidth="1"/>
    <col min="1532" max="1537" width="6.54296875" style="3" customWidth="1"/>
    <col min="1538" max="1538" width="10.453125" style="3" customWidth="1"/>
    <col min="1539" max="1539" width="2.453125" style="3" customWidth="1"/>
    <col min="1540" max="1540" width="11.54296875" style="3" customWidth="1"/>
    <col min="1541" max="1541" width="31.453125" style="3" customWidth="1"/>
    <col min="1542" max="1544" width="5.1796875" style="3" customWidth="1"/>
    <col min="1545" max="1545" width="3.54296875" style="3" customWidth="1"/>
    <col min="1546" max="1546" width="4.1796875" style="3" customWidth="1"/>
    <col min="1547" max="1547" width="5.453125" style="3" customWidth="1"/>
    <col min="1548" max="1553" width="6.54296875" style="3" customWidth="1"/>
    <col min="1554" max="1554" width="10" style="3" customWidth="1"/>
    <col min="1555" max="1555" width="3.54296875" style="3" customWidth="1"/>
    <col min="1556" max="1556" width="7.81640625" style="3" customWidth="1"/>
    <col min="1557" max="1557" width="30.1796875" style="3" customWidth="1"/>
    <col min="1558" max="1563" width="6.1796875" style="3" customWidth="1"/>
    <col min="1564" max="1569" width="10.54296875" style="3"/>
    <col min="1570" max="1570" width="11" style="3" customWidth="1"/>
    <col min="1571" max="1571" width="3" style="3" customWidth="1"/>
    <col min="1572" max="1572" width="9.453125" style="3" customWidth="1"/>
    <col min="1573" max="1573" width="31.81640625" style="3" customWidth="1"/>
    <col min="1574" max="1579" width="6" style="3" customWidth="1"/>
    <col min="1580" max="1585" width="8.453125" style="3" customWidth="1"/>
    <col min="1586" max="1586" width="11.81640625" style="3" customWidth="1"/>
    <col min="1587" max="1736" width="10.54296875" style="3"/>
    <col min="1737" max="1737" width="8.453125" style="3" customWidth="1"/>
    <col min="1738" max="1738" width="5.81640625" style="3" customWidth="1"/>
    <col min="1739" max="1739" width="7.453125" style="3" customWidth="1"/>
    <col min="1740" max="1740" width="9.453125" style="3" customWidth="1"/>
    <col min="1741" max="1741" width="10.54296875" style="3"/>
    <col min="1742" max="1742" width="11" style="3" customWidth="1"/>
    <col min="1743" max="1743" width="40.453125" style="3" customWidth="1"/>
    <col min="1744" max="1744" width="9.453125" style="3" customWidth="1"/>
    <col min="1745" max="1745" width="7.54296875" style="3" customWidth="1"/>
    <col min="1746" max="1746" width="5.1796875" style="3" customWidth="1"/>
    <col min="1747" max="1747" width="5.453125" style="3" customWidth="1"/>
    <col min="1748" max="1748" width="6.453125" style="3" customWidth="1"/>
    <col min="1749" max="1749" width="5" style="3" customWidth="1"/>
    <col min="1750" max="1750" width="5.453125" style="3" customWidth="1"/>
    <col min="1751" max="1753" width="5.1796875" style="3" customWidth="1"/>
    <col min="1754" max="1754" width="3.54296875" style="3" customWidth="1"/>
    <col min="1755" max="1755" width="4.54296875" style="3" customWidth="1"/>
    <col min="1756" max="1756" width="5.453125" style="3" customWidth="1"/>
    <col min="1757" max="1762" width="6.54296875" style="3" customWidth="1"/>
    <col min="1763" max="1765" width="6.453125" style="3" customWidth="1"/>
    <col min="1766" max="1768" width="5.1796875" style="3" customWidth="1"/>
    <col min="1769" max="1769" width="3.54296875" style="3" customWidth="1"/>
    <col min="1770" max="1770" width="4.1796875" style="3" customWidth="1"/>
    <col min="1771" max="1771" width="5.453125" style="3" customWidth="1"/>
    <col min="1772" max="1778" width="6.54296875" style="3" customWidth="1"/>
    <col min="1779" max="1779" width="7.1796875" style="3" customWidth="1"/>
    <col min="1780" max="1780" width="6.54296875" style="3" customWidth="1"/>
    <col min="1781" max="1781" width="32.453125" style="3" customWidth="1"/>
    <col min="1782" max="1784" width="5.1796875" style="3" customWidth="1"/>
    <col min="1785" max="1785" width="3.54296875" style="3" customWidth="1"/>
    <col min="1786" max="1786" width="4.1796875" style="3" customWidth="1"/>
    <col min="1787" max="1787" width="5.453125" style="3" customWidth="1"/>
    <col min="1788" max="1793" width="6.54296875" style="3" customWidth="1"/>
    <col min="1794" max="1794" width="10.453125" style="3" customWidth="1"/>
    <col min="1795" max="1795" width="2.453125" style="3" customWidth="1"/>
    <col min="1796" max="1796" width="11.54296875" style="3" customWidth="1"/>
    <col min="1797" max="1797" width="31.453125" style="3" customWidth="1"/>
    <col min="1798" max="1800" width="5.1796875" style="3" customWidth="1"/>
    <col min="1801" max="1801" width="3.54296875" style="3" customWidth="1"/>
    <col min="1802" max="1802" width="4.1796875" style="3" customWidth="1"/>
    <col min="1803" max="1803" width="5.453125" style="3" customWidth="1"/>
    <col min="1804" max="1809" width="6.54296875" style="3" customWidth="1"/>
    <col min="1810" max="1810" width="10" style="3" customWidth="1"/>
    <col min="1811" max="1811" width="3.54296875" style="3" customWidth="1"/>
    <col min="1812" max="1812" width="7.81640625" style="3" customWidth="1"/>
    <col min="1813" max="1813" width="30.1796875" style="3" customWidth="1"/>
    <col min="1814" max="1819" width="6.1796875" style="3" customWidth="1"/>
    <col min="1820" max="1825" width="10.54296875" style="3"/>
    <col min="1826" max="1826" width="11" style="3" customWidth="1"/>
    <col min="1827" max="1827" width="3" style="3" customWidth="1"/>
    <col min="1828" max="1828" width="9.453125" style="3" customWidth="1"/>
    <col min="1829" max="1829" width="31.81640625" style="3" customWidth="1"/>
    <col min="1830" max="1835" width="6" style="3" customWidth="1"/>
    <col min="1836" max="1841" width="8.453125" style="3" customWidth="1"/>
    <col min="1842" max="1842" width="11.81640625" style="3" customWidth="1"/>
    <col min="1843" max="1992" width="10.54296875" style="3"/>
    <col min="1993" max="1993" width="8.453125" style="3" customWidth="1"/>
    <col min="1994" max="1994" width="5.81640625" style="3" customWidth="1"/>
    <col min="1995" max="1995" width="7.453125" style="3" customWidth="1"/>
    <col min="1996" max="1996" width="9.453125" style="3" customWidth="1"/>
    <col min="1997" max="1997" width="10.54296875" style="3"/>
    <col min="1998" max="1998" width="11" style="3" customWidth="1"/>
    <col min="1999" max="1999" width="40.453125" style="3" customWidth="1"/>
    <col min="2000" max="2000" width="9.453125" style="3" customWidth="1"/>
    <col min="2001" max="2001" width="7.54296875" style="3" customWidth="1"/>
    <col min="2002" max="2002" width="5.1796875" style="3" customWidth="1"/>
    <col min="2003" max="2003" width="5.453125" style="3" customWidth="1"/>
    <col min="2004" max="2004" width="6.453125" style="3" customWidth="1"/>
    <col min="2005" max="2005" width="5" style="3" customWidth="1"/>
    <col min="2006" max="2006" width="5.453125" style="3" customWidth="1"/>
    <col min="2007" max="2009" width="5.1796875" style="3" customWidth="1"/>
    <col min="2010" max="2010" width="3.54296875" style="3" customWidth="1"/>
    <col min="2011" max="2011" width="4.54296875" style="3" customWidth="1"/>
    <col min="2012" max="2012" width="5.453125" style="3" customWidth="1"/>
    <col min="2013" max="2018" width="6.54296875" style="3" customWidth="1"/>
    <col min="2019" max="2021" width="6.453125" style="3" customWidth="1"/>
    <col min="2022" max="2024" width="5.1796875" style="3" customWidth="1"/>
    <col min="2025" max="2025" width="3.54296875" style="3" customWidth="1"/>
    <col min="2026" max="2026" width="4.1796875" style="3" customWidth="1"/>
    <col min="2027" max="2027" width="5.453125" style="3" customWidth="1"/>
    <col min="2028" max="2034" width="6.54296875" style="3" customWidth="1"/>
    <col min="2035" max="2035" width="7.1796875" style="3" customWidth="1"/>
    <col min="2036" max="2036" width="6.54296875" style="3" customWidth="1"/>
    <col min="2037" max="2037" width="32.453125" style="3" customWidth="1"/>
    <col min="2038" max="2040" width="5.1796875" style="3" customWidth="1"/>
    <col min="2041" max="2041" width="3.54296875" style="3" customWidth="1"/>
    <col min="2042" max="2042" width="4.1796875" style="3" customWidth="1"/>
    <col min="2043" max="2043" width="5.453125" style="3" customWidth="1"/>
    <col min="2044" max="2049" width="6.54296875" style="3" customWidth="1"/>
    <col min="2050" max="2050" width="10.453125" style="3" customWidth="1"/>
    <col min="2051" max="2051" width="2.453125" style="3" customWidth="1"/>
    <col min="2052" max="2052" width="11.54296875" style="3" customWidth="1"/>
    <col min="2053" max="2053" width="31.453125" style="3" customWidth="1"/>
    <col min="2054" max="2056" width="5.1796875" style="3" customWidth="1"/>
    <col min="2057" max="2057" width="3.54296875" style="3" customWidth="1"/>
    <col min="2058" max="2058" width="4.1796875" style="3" customWidth="1"/>
    <col min="2059" max="2059" width="5.453125" style="3" customWidth="1"/>
    <col min="2060" max="2065" width="6.54296875" style="3" customWidth="1"/>
    <col min="2066" max="2066" width="10" style="3" customWidth="1"/>
    <col min="2067" max="2067" width="3.54296875" style="3" customWidth="1"/>
    <col min="2068" max="2068" width="7.81640625" style="3" customWidth="1"/>
    <col min="2069" max="2069" width="30.1796875" style="3" customWidth="1"/>
    <col min="2070" max="2075" width="6.1796875" style="3" customWidth="1"/>
    <col min="2076" max="2081" width="10.54296875" style="3"/>
    <col min="2082" max="2082" width="11" style="3" customWidth="1"/>
    <col min="2083" max="2083" width="3" style="3" customWidth="1"/>
    <col min="2084" max="2084" width="9.453125" style="3" customWidth="1"/>
    <col min="2085" max="2085" width="31.81640625" style="3" customWidth="1"/>
    <col min="2086" max="2091" width="6" style="3" customWidth="1"/>
    <col min="2092" max="2097" width="8.453125" style="3" customWidth="1"/>
    <col min="2098" max="2098" width="11.81640625" style="3" customWidth="1"/>
    <col min="2099" max="2248" width="10.54296875" style="3"/>
    <col min="2249" max="2249" width="8.453125" style="3" customWidth="1"/>
    <col min="2250" max="2250" width="5.81640625" style="3" customWidth="1"/>
    <col min="2251" max="2251" width="7.453125" style="3" customWidth="1"/>
    <col min="2252" max="2252" width="9.453125" style="3" customWidth="1"/>
    <col min="2253" max="2253" width="10.54296875" style="3"/>
    <col min="2254" max="2254" width="11" style="3" customWidth="1"/>
    <col min="2255" max="2255" width="40.453125" style="3" customWidth="1"/>
    <col min="2256" max="2256" width="9.453125" style="3" customWidth="1"/>
    <col min="2257" max="2257" width="7.54296875" style="3" customWidth="1"/>
    <col min="2258" max="2258" width="5.1796875" style="3" customWidth="1"/>
    <col min="2259" max="2259" width="5.453125" style="3" customWidth="1"/>
    <col min="2260" max="2260" width="6.453125" style="3" customWidth="1"/>
    <col min="2261" max="2261" width="5" style="3" customWidth="1"/>
    <col min="2262" max="2262" width="5.453125" style="3" customWidth="1"/>
    <col min="2263" max="2265" width="5.1796875" style="3" customWidth="1"/>
    <col min="2266" max="2266" width="3.54296875" style="3" customWidth="1"/>
    <col min="2267" max="2267" width="4.54296875" style="3" customWidth="1"/>
    <col min="2268" max="2268" width="5.453125" style="3" customWidth="1"/>
    <col min="2269" max="2274" width="6.54296875" style="3" customWidth="1"/>
    <col min="2275" max="2277" width="6.453125" style="3" customWidth="1"/>
    <col min="2278" max="2280" width="5.1796875" style="3" customWidth="1"/>
    <col min="2281" max="2281" width="3.54296875" style="3" customWidth="1"/>
    <col min="2282" max="2282" width="4.1796875" style="3" customWidth="1"/>
    <col min="2283" max="2283" width="5.453125" style="3" customWidth="1"/>
    <col min="2284" max="2290" width="6.54296875" style="3" customWidth="1"/>
    <col min="2291" max="2291" width="7.1796875" style="3" customWidth="1"/>
    <col min="2292" max="2292" width="6.54296875" style="3" customWidth="1"/>
    <col min="2293" max="2293" width="32.453125" style="3" customWidth="1"/>
    <col min="2294" max="2296" width="5.1796875" style="3" customWidth="1"/>
    <col min="2297" max="2297" width="3.54296875" style="3" customWidth="1"/>
    <col min="2298" max="2298" width="4.1796875" style="3" customWidth="1"/>
    <col min="2299" max="2299" width="5.453125" style="3" customWidth="1"/>
    <col min="2300" max="2305" width="6.54296875" style="3" customWidth="1"/>
    <col min="2306" max="2306" width="10.453125" style="3" customWidth="1"/>
    <col min="2307" max="2307" width="2.453125" style="3" customWidth="1"/>
    <col min="2308" max="2308" width="11.54296875" style="3" customWidth="1"/>
    <col min="2309" max="2309" width="31.453125" style="3" customWidth="1"/>
    <col min="2310" max="2312" width="5.1796875" style="3" customWidth="1"/>
    <col min="2313" max="2313" width="3.54296875" style="3" customWidth="1"/>
    <col min="2314" max="2314" width="4.1796875" style="3" customWidth="1"/>
    <col min="2315" max="2315" width="5.453125" style="3" customWidth="1"/>
    <col min="2316" max="2321" width="6.54296875" style="3" customWidth="1"/>
    <col min="2322" max="2322" width="10" style="3" customWidth="1"/>
    <col min="2323" max="2323" width="3.54296875" style="3" customWidth="1"/>
    <col min="2324" max="2324" width="7.81640625" style="3" customWidth="1"/>
    <col min="2325" max="2325" width="30.1796875" style="3" customWidth="1"/>
    <col min="2326" max="2331" width="6.1796875" style="3" customWidth="1"/>
    <col min="2332" max="2337" width="10.54296875" style="3"/>
    <col min="2338" max="2338" width="11" style="3" customWidth="1"/>
    <col min="2339" max="2339" width="3" style="3" customWidth="1"/>
    <col min="2340" max="2340" width="9.453125" style="3" customWidth="1"/>
    <col min="2341" max="2341" width="31.81640625" style="3" customWidth="1"/>
    <col min="2342" max="2347" width="6" style="3" customWidth="1"/>
    <col min="2348" max="2353" width="8.453125" style="3" customWidth="1"/>
    <col min="2354" max="2354" width="11.81640625" style="3" customWidth="1"/>
    <col min="2355" max="2504" width="10.54296875" style="3"/>
    <col min="2505" max="2505" width="8.453125" style="3" customWidth="1"/>
    <col min="2506" max="2506" width="5.81640625" style="3" customWidth="1"/>
    <col min="2507" max="2507" width="7.453125" style="3" customWidth="1"/>
    <col min="2508" max="2508" width="9.453125" style="3" customWidth="1"/>
    <col min="2509" max="2509" width="10.54296875" style="3"/>
    <col min="2510" max="2510" width="11" style="3" customWidth="1"/>
    <col min="2511" max="2511" width="40.453125" style="3" customWidth="1"/>
    <col min="2512" max="2512" width="9.453125" style="3" customWidth="1"/>
    <col min="2513" max="2513" width="7.54296875" style="3" customWidth="1"/>
    <col min="2514" max="2514" width="5.1796875" style="3" customWidth="1"/>
    <col min="2515" max="2515" width="5.453125" style="3" customWidth="1"/>
    <col min="2516" max="2516" width="6.453125" style="3" customWidth="1"/>
    <col min="2517" max="2517" width="5" style="3" customWidth="1"/>
    <col min="2518" max="2518" width="5.453125" style="3" customWidth="1"/>
    <col min="2519" max="2521" width="5.1796875" style="3" customWidth="1"/>
    <col min="2522" max="2522" width="3.54296875" style="3" customWidth="1"/>
    <col min="2523" max="2523" width="4.54296875" style="3" customWidth="1"/>
    <col min="2524" max="2524" width="5.453125" style="3" customWidth="1"/>
    <col min="2525" max="2530" width="6.54296875" style="3" customWidth="1"/>
    <col min="2531" max="2533" width="6.453125" style="3" customWidth="1"/>
    <col min="2534" max="2536" width="5.1796875" style="3" customWidth="1"/>
    <col min="2537" max="2537" width="3.54296875" style="3" customWidth="1"/>
    <col min="2538" max="2538" width="4.1796875" style="3" customWidth="1"/>
    <col min="2539" max="2539" width="5.453125" style="3" customWidth="1"/>
    <col min="2540" max="2546" width="6.54296875" style="3" customWidth="1"/>
    <col min="2547" max="2547" width="7.1796875" style="3" customWidth="1"/>
    <col min="2548" max="2548" width="6.54296875" style="3" customWidth="1"/>
    <col min="2549" max="2549" width="32.453125" style="3" customWidth="1"/>
    <col min="2550" max="2552" width="5.1796875" style="3" customWidth="1"/>
    <col min="2553" max="2553" width="3.54296875" style="3" customWidth="1"/>
    <col min="2554" max="2554" width="4.1796875" style="3" customWidth="1"/>
    <col min="2555" max="2555" width="5.453125" style="3" customWidth="1"/>
    <col min="2556" max="2561" width="6.54296875" style="3" customWidth="1"/>
    <col min="2562" max="2562" width="10.453125" style="3" customWidth="1"/>
    <col min="2563" max="2563" width="2.453125" style="3" customWidth="1"/>
    <col min="2564" max="2564" width="11.54296875" style="3" customWidth="1"/>
    <col min="2565" max="2565" width="31.453125" style="3" customWidth="1"/>
    <col min="2566" max="2568" width="5.1796875" style="3" customWidth="1"/>
    <col min="2569" max="2569" width="3.54296875" style="3" customWidth="1"/>
    <col min="2570" max="2570" width="4.1796875" style="3" customWidth="1"/>
    <col min="2571" max="2571" width="5.453125" style="3" customWidth="1"/>
    <col min="2572" max="2577" width="6.54296875" style="3" customWidth="1"/>
    <col min="2578" max="2578" width="10" style="3" customWidth="1"/>
    <col min="2579" max="2579" width="3.54296875" style="3" customWidth="1"/>
    <col min="2580" max="2580" width="7.81640625" style="3" customWidth="1"/>
    <col min="2581" max="2581" width="30.1796875" style="3" customWidth="1"/>
    <col min="2582" max="2587" width="6.1796875" style="3" customWidth="1"/>
    <col min="2588" max="2593" width="10.54296875" style="3"/>
    <col min="2594" max="2594" width="11" style="3" customWidth="1"/>
    <col min="2595" max="2595" width="3" style="3" customWidth="1"/>
    <col min="2596" max="2596" width="9.453125" style="3" customWidth="1"/>
    <col min="2597" max="2597" width="31.81640625" style="3" customWidth="1"/>
    <col min="2598" max="2603" width="6" style="3" customWidth="1"/>
    <col min="2604" max="2609" width="8.453125" style="3" customWidth="1"/>
    <col min="2610" max="2610" width="11.81640625" style="3" customWidth="1"/>
    <col min="2611" max="2760" width="10.54296875" style="3"/>
    <col min="2761" max="2761" width="8.453125" style="3" customWidth="1"/>
    <col min="2762" max="2762" width="5.81640625" style="3" customWidth="1"/>
    <col min="2763" max="2763" width="7.453125" style="3" customWidth="1"/>
    <col min="2764" max="2764" width="9.453125" style="3" customWidth="1"/>
    <col min="2765" max="2765" width="10.54296875" style="3"/>
    <col min="2766" max="2766" width="11" style="3" customWidth="1"/>
    <col min="2767" max="2767" width="40.453125" style="3" customWidth="1"/>
    <col min="2768" max="2768" width="9.453125" style="3" customWidth="1"/>
    <col min="2769" max="2769" width="7.54296875" style="3" customWidth="1"/>
    <col min="2770" max="2770" width="5.1796875" style="3" customWidth="1"/>
    <col min="2771" max="2771" width="5.453125" style="3" customWidth="1"/>
    <col min="2772" max="2772" width="6.453125" style="3" customWidth="1"/>
    <col min="2773" max="2773" width="5" style="3" customWidth="1"/>
    <col min="2774" max="2774" width="5.453125" style="3" customWidth="1"/>
    <col min="2775" max="2777" width="5.1796875" style="3" customWidth="1"/>
    <col min="2778" max="2778" width="3.54296875" style="3" customWidth="1"/>
    <col min="2779" max="2779" width="4.54296875" style="3" customWidth="1"/>
    <col min="2780" max="2780" width="5.453125" style="3" customWidth="1"/>
    <col min="2781" max="2786" width="6.54296875" style="3" customWidth="1"/>
    <col min="2787" max="2789" width="6.453125" style="3" customWidth="1"/>
    <col min="2790" max="2792" width="5.1796875" style="3" customWidth="1"/>
    <col min="2793" max="2793" width="3.54296875" style="3" customWidth="1"/>
    <col min="2794" max="2794" width="4.1796875" style="3" customWidth="1"/>
    <col min="2795" max="2795" width="5.453125" style="3" customWidth="1"/>
    <col min="2796" max="2802" width="6.54296875" style="3" customWidth="1"/>
    <col min="2803" max="2803" width="7.1796875" style="3" customWidth="1"/>
    <col min="2804" max="2804" width="6.54296875" style="3" customWidth="1"/>
    <col min="2805" max="2805" width="32.453125" style="3" customWidth="1"/>
    <col min="2806" max="2808" width="5.1796875" style="3" customWidth="1"/>
    <col min="2809" max="2809" width="3.54296875" style="3" customWidth="1"/>
    <col min="2810" max="2810" width="4.1796875" style="3" customWidth="1"/>
    <col min="2811" max="2811" width="5.453125" style="3" customWidth="1"/>
    <col min="2812" max="2817" width="6.54296875" style="3" customWidth="1"/>
    <col min="2818" max="2818" width="10.453125" style="3" customWidth="1"/>
    <col min="2819" max="2819" width="2.453125" style="3" customWidth="1"/>
    <col min="2820" max="2820" width="11.54296875" style="3" customWidth="1"/>
    <col min="2821" max="2821" width="31.453125" style="3" customWidth="1"/>
    <col min="2822" max="2824" width="5.1796875" style="3" customWidth="1"/>
    <col min="2825" max="2825" width="3.54296875" style="3" customWidth="1"/>
    <col min="2826" max="2826" width="4.1796875" style="3" customWidth="1"/>
    <col min="2827" max="2827" width="5.453125" style="3" customWidth="1"/>
    <col min="2828" max="2833" width="6.54296875" style="3" customWidth="1"/>
    <col min="2834" max="2834" width="10" style="3" customWidth="1"/>
    <col min="2835" max="2835" width="3.54296875" style="3" customWidth="1"/>
    <col min="2836" max="2836" width="7.81640625" style="3" customWidth="1"/>
    <col min="2837" max="2837" width="30.1796875" style="3" customWidth="1"/>
    <col min="2838" max="2843" width="6.1796875" style="3" customWidth="1"/>
    <col min="2844" max="2849" width="10.54296875" style="3"/>
    <col min="2850" max="2850" width="11" style="3" customWidth="1"/>
    <col min="2851" max="2851" width="3" style="3" customWidth="1"/>
    <col min="2852" max="2852" width="9.453125" style="3" customWidth="1"/>
    <col min="2853" max="2853" width="31.81640625" style="3" customWidth="1"/>
    <col min="2854" max="2859" width="6" style="3" customWidth="1"/>
    <col min="2860" max="2865" width="8.453125" style="3" customWidth="1"/>
    <col min="2866" max="2866" width="11.81640625" style="3" customWidth="1"/>
    <col min="2867" max="3016" width="10.54296875" style="3"/>
    <col min="3017" max="3017" width="8.453125" style="3" customWidth="1"/>
    <col min="3018" max="3018" width="5.81640625" style="3" customWidth="1"/>
    <col min="3019" max="3019" width="7.453125" style="3" customWidth="1"/>
    <col min="3020" max="3020" width="9.453125" style="3" customWidth="1"/>
    <col min="3021" max="3021" width="10.54296875" style="3"/>
    <col min="3022" max="3022" width="11" style="3" customWidth="1"/>
    <col min="3023" max="3023" width="40.453125" style="3" customWidth="1"/>
    <col min="3024" max="3024" width="9.453125" style="3" customWidth="1"/>
    <col min="3025" max="3025" width="7.54296875" style="3" customWidth="1"/>
    <col min="3026" max="3026" width="5.1796875" style="3" customWidth="1"/>
    <col min="3027" max="3027" width="5.453125" style="3" customWidth="1"/>
    <col min="3028" max="3028" width="6.453125" style="3" customWidth="1"/>
    <col min="3029" max="3029" width="5" style="3" customWidth="1"/>
    <col min="3030" max="3030" width="5.453125" style="3" customWidth="1"/>
    <col min="3031" max="3033" width="5.1796875" style="3" customWidth="1"/>
    <col min="3034" max="3034" width="3.54296875" style="3" customWidth="1"/>
    <col min="3035" max="3035" width="4.54296875" style="3" customWidth="1"/>
    <col min="3036" max="3036" width="5.453125" style="3" customWidth="1"/>
    <col min="3037" max="3042" width="6.54296875" style="3" customWidth="1"/>
    <col min="3043" max="3045" width="6.453125" style="3" customWidth="1"/>
    <col min="3046" max="3048" width="5.1796875" style="3" customWidth="1"/>
    <col min="3049" max="3049" width="3.54296875" style="3" customWidth="1"/>
    <col min="3050" max="3050" width="4.1796875" style="3" customWidth="1"/>
    <col min="3051" max="3051" width="5.453125" style="3" customWidth="1"/>
    <col min="3052" max="3058" width="6.54296875" style="3" customWidth="1"/>
    <col min="3059" max="3059" width="7.1796875" style="3" customWidth="1"/>
    <col min="3060" max="3060" width="6.54296875" style="3" customWidth="1"/>
    <col min="3061" max="3061" width="32.453125" style="3" customWidth="1"/>
    <col min="3062" max="3064" width="5.1796875" style="3" customWidth="1"/>
    <col min="3065" max="3065" width="3.54296875" style="3" customWidth="1"/>
    <col min="3066" max="3066" width="4.1796875" style="3" customWidth="1"/>
    <col min="3067" max="3067" width="5.453125" style="3" customWidth="1"/>
    <col min="3068" max="3073" width="6.54296875" style="3" customWidth="1"/>
    <col min="3074" max="3074" width="10.453125" style="3" customWidth="1"/>
    <col min="3075" max="3075" width="2.453125" style="3" customWidth="1"/>
    <col min="3076" max="3076" width="11.54296875" style="3" customWidth="1"/>
    <col min="3077" max="3077" width="31.453125" style="3" customWidth="1"/>
    <col min="3078" max="3080" width="5.1796875" style="3" customWidth="1"/>
    <col min="3081" max="3081" width="3.54296875" style="3" customWidth="1"/>
    <col min="3082" max="3082" width="4.1796875" style="3" customWidth="1"/>
    <col min="3083" max="3083" width="5.453125" style="3" customWidth="1"/>
    <col min="3084" max="3089" width="6.54296875" style="3" customWidth="1"/>
    <col min="3090" max="3090" width="10" style="3" customWidth="1"/>
    <col min="3091" max="3091" width="3.54296875" style="3" customWidth="1"/>
    <col min="3092" max="3092" width="7.81640625" style="3" customWidth="1"/>
    <col min="3093" max="3093" width="30.1796875" style="3" customWidth="1"/>
    <col min="3094" max="3099" width="6.1796875" style="3" customWidth="1"/>
    <col min="3100" max="3105" width="10.54296875" style="3"/>
    <col min="3106" max="3106" width="11" style="3" customWidth="1"/>
    <col min="3107" max="3107" width="3" style="3" customWidth="1"/>
    <col min="3108" max="3108" width="9.453125" style="3" customWidth="1"/>
    <col min="3109" max="3109" width="31.81640625" style="3" customWidth="1"/>
    <col min="3110" max="3115" width="6" style="3" customWidth="1"/>
    <col min="3116" max="3121" width="8.453125" style="3" customWidth="1"/>
    <col min="3122" max="3122" width="11.81640625" style="3" customWidth="1"/>
    <col min="3123" max="3272" width="10.54296875" style="3"/>
    <col min="3273" max="3273" width="8.453125" style="3" customWidth="1"/>
    <col min="3274" max="3274" width="5.81640625" style="3" customWidth="1"/>
    <col min="3275" max="3275" width="7.453125" style="3" customWidth="1"/>
    <col min="3276" max="3276" width="9.453125" style="3" customWidth="1"/>
    <col min="3277" max="3277" width="10.54296875" style="3"/>
    <col min="3278" max="3278" width="11" style="3" customWidth="1"/>
    <col min="3279" max="3279" width="40.453125" style="3" customWidth="1"/>
    <col min="3280" max="3280" width="9.453125" style="3" customWidth="1"/>
    <col min="3281" max="3281" width="7.54296875" style="3" customWidth="1"/>
    <col min="3282" max="3282" width="5.1796875" style="3" customWidth="1"/>
    <col min="3283" max="3283" width="5.453125" style="3" customWidth="1"/>
    <col min="3284" max="3284" width="6.453125" style="3" customWidth="1"/>
    <col min="3285" max="3285" width="5" style="3" customWidth="1"/>
    <col min="3286" max="3286" width="5.453125" style="3" customWidth="1"/>
    <col min="3287" max="3289" width="5.1796875" style="3" customWidth="1"/>
    <col min="3290" max="3290" width="3.54296875" style="3" customWidth="1"/>
    <col min="3291" max="3291" width="4.54296875" style="3" customWidth="1"/>
    <col min="3292" max="3292" width="5.453125" style="3" customWidth="1"/>
    <col min="3293" max="3298" width="6.54296875" style="3" customWidth="1"/>
    <col min="3299" max="3301" width="6.453125" style="3" customWidth="1"/>
    <col min="3302" max="3304" width="5.1796875" style="3" customWidth="1"/>
    <col min="3305" max="3305" width="3.54296875" style="3" customWidth="1"/>
    <col min="3306" max="3306" width="4.1796875" style="3" customWidth="1"/>
    <col min="3307" max="3307" width="5.453125" style="3" customWidth="1"/>
    <col min="3308" max="3314" width="6.54296875" style="3" customWidth="1"/>
    <col min="3315" max="3315" width="7.1796875" style="3" customWidth="1"/>
    <col min="3316" max="3316" width="6.54296875" style="3" customWidth="1"/>
    <col min="3317" max="3317" width="32.453125" style="3" customWidth="1"/>
    <col min="3318" max="3320" width="5.1796875" style="3" customWidth="1"/>
    <col min="3321" max="3321" width="3.54296875" style="3" customWidth="1"/>
    <col min="3322" max="3322" width="4.1796875" style="3" customWidth="1"/>
    <col min="3323" max="3323" width="5.453125" style="3" customWidth="1"/>
    <col min="3324" max="3329" width="6.54296875" style="3" customWidth="1"/>
    <col min="3330" max="3330" width="10.453125" style="3" customWidth="1"/>
    <col min="3331" max="3331" width="2.453125" style="3" customWidth="1"/>
    <col min="3332" max="3332" width="11.54296875" style="3" customWidth="1"/>
    <col min="3333" max="3333" width="31.453125" style="3" customWidth="1"/>
    <col min="3334" max="3336" width="5.1796875" style="3" customWidth="1"/>
    <col min="3337" max="3337" width="3.54296875" style="3" customWidth="1"/>
    <col min="3338" max="3338" width="4.1796875" style="3" customWidth="1"/>
    <col min="3339" max="3339" width="5.453125" style="3" customWidth="1"/>
    <col min="3340" max="3345" width="6.54296875" style="3" customWidth="1"/>
    <col min="3346" max="3346" width="10" style="3" customWidth="1"/>
    <col min="3347" max="3347" width="3.54296875" style="3" customWidth="1"/>
    <col min="3348" max="3348" width="7.81640625" style="3" customWidth="1"/>
    <col min="3349" max="3349" width="30.1796875" style="3" customWidth="1"/>
    <col min="3350" max="3355" width="6.1796875" style="3" customWidth="1"/>
    <col min="3356" max="3361" width="10.54296875" style="3"/>
    <col min="3362" max="3362" width="11" style="3" customWidth="1"/>
    <col min="3363" max="3363" width="3" style="3" customWidth="1"/>
    <col min="3364" max="3364" width="9.453125" style="3" customWidth="1"/>
    <col min="3365" max="3365" width="31.81640625" style="3" customWidth="1"/>
    <col min="3366" max="3371" width="6" style="3" customWidth="1"/>
    <col min="3372" max="3377" width="8.453125" style="3" customWidth="1"/>
    <col min="3378" max="3378" width="11.81640625" style="3" customWidth="1"/>
    <col min="3379" max="3528" width="10.54296875" style="3"/>
    <col min="3529" max="3529" width="8.453125" style="3" customWidth="1"/>
    <col min="3530" max="3530" width="5.81640625" style="3" customWidth="1"/>
    <col min="3531" max="3531" width="7.453125" style="3" customWidth="1"/>
    <col min="3532" max="3532" width="9.453125" style="3" customWidth="1"/>
    <col min="3533" max="3533" width="10.54296875" style="3"/>
    <col min="3534" max="3534" width="11" style="3" customWidth="1"/>
    <col min="3535" max="3535" width="40.453125" style="3" customWidth="1"/>
    <col min="3536" max="3536" width="9.453125" style="3" customWidth="1"/>
    <col min="3537" max="3537" width="7.54296875" style="3" customWidth="1"/>
    <col min="3538" max="3538" width="5.1796875" style="3" customWidth="1"/>
    <col min="3539" max="3539" width="5.453125" style="3" customWidth="1"/>
    <col min="3540" max="3540" width="6.453125" style="3" customWidth="1"/>
    <col min="3541" max="3541" width="5" style="3" customWidth="1"/>
    <col min="3542" max="3542" width="5.453125" style="3" customWidth="1"/>
    <col min="3543" max="3545" width="5.1796875" style="3" customWidth="1"/>
    <col min="3546" max="3546" width="3.54296875" style="3" customWidth="1"/>
    <col min="3547" max="3547" width="4.54296875" style="3" customWidth="1"/>
    <col min="3548" max="3548" width="5.453125" style="3" customWidth="1"/>
    <col min="3549" max="3554" width="6.54296875" style="3" customWidth="1"/>
    <col min="3555" max="3557" width="6.453125" style="3" customWidth="1"/>
    <col min="3558" max="3560" width="5.1796875" style="3" customWidth="1"/>
    <col min="3561" max="3561" width="3.54296875" style="3" customWidth="1"/>
    <col min="3562" max="3562" width="4.1796875" style="3" customWidth="1"/>
    <col min="3563" max="3563" width="5.453125" style="3" customWidth="1"/>
    <col min="3564" max="3570" width="6.54296875" style="3" customWidth="1"/>
    <col min="3571" max="3571" width="7.1796875" style="3" customWidth="1"/>
    <col min="3572" max="3572" width="6.54296875" style="3" customWidth="1"/>
    <col min="3573" max="3573" width="32.453125" style="3" customWidth="1"/>
    <col min="3574" max="3576" width="5.1796875" style="3" customWidth="1"/>
    <col min="3577" max="3577" width="3.54296875" style="3" customWidth="1"/>
    <col min="3578" max="3578" width="4.1796875" style="3" customWidth="1"/>
    <col min="3579" max="3579" width="5.453125" style="3" customWidth="1"/>
    <col min="3580" max="3585" width="6.54296875" style="3" customWidth="1"/>
    <col min="3586" max="3586" width="10.453125" style="3" customWidth="1"/>
    <col min="3587" max="3587" width="2.453125" style="3" customWidth="1"/>
    <col min="3588" max="3588" width="11.54296875" style="3" customWidth="1"/>
    <col min="3589" max="3589" width="31.453125" style="3" customWidth="1"/>
    <col min="3590" max="3592" width="5.1796875" style="3" customWidth="1"/>
    <col min="3593" max="3593" width="3.54296875" style="3" customWidth="1"/>
    <col min="3594" max="3594" width="4.1796875" style="3" customWidth="1"/>
    <col min="3595" max="3595" width="5.453125" style="3" customWidth="1"/>
    <col min="3596" max="3601" width="6.54296875" style="3" customWidth="1"/>
    <col min="3602" max="3602" width="10" style="3" customWidth="1"/>
    <col min="3603" max="3603" width="3.54296875" style="3" customWidth="1"/>
    <col min="3604" max="3604" width="7.81640625" style="3" customWidth="1"/>
    <col min="3605" max="3605" width="30.1796875" style="3" customWidth="1"/>
    <col min="3606" max="3611" width="6.1796875" style="3" customWidth="1"/>
    <col min="3612" max="3617" width="10.54296875" style="3"/>
    <col min="3618" max="3618" width="11" style="3" customWidth="1"/>
    <col min="3619" max="3619" width="3" style="3" customWidth="1"/>
    <col min="3620" max="3620" width="9.453125" style="3" customWidth="1"/>
    <col min="3621" max="3621" width="31.81640625" style="3" customWidth="1"/>
    <col min="3622" max="3627" width="6" style="3" customWidth="1"/>
    <col min="3628" max="3633" width="8.453125" style="3" customWidth="1"/>
    <col min="3634" max="3634" width="11.81640625" style="3" customWidth="1"/>
    <col min="3635" max="3784" width="10.54296875" style="3"/>
    <col min="3785" max="3785" width="8.453125" style="3" customWidth="1"/>
    <col min="3786" max="3786" width="5.81640625" style="3" customWidth="1"/>
    <col min="3787" max="3787" width="7.453125" style="3" customWidth="1"/>
    <col min="3788" max="3788" width="9.453125" style="3" customWidth="1"/>
    <col min="3789" max="3789" width="10.54296875" style="3"/>
    <col min="3790" max="3790" width="11" style="3" customWidth="1"/>
    <col min="3791" max="3791" width="40.453125" style="3" customWidth="1"/>
    <col min="3792" max="3792" width="9.453125" style="3" customWidth="1"/>
    <col min="3793" max="3793" width="7.54296875" style="3" customWidth="1"/>
    <col min="3794" max="3794" width="5.1796875" style="3" customWidth="1"/>
    <col min="3795" max="3795" width="5.453125" style="3" customWidth="1"/>
    <col min="3796" max="3796" width="6.453125" style="3" customWidth="1"/>
    <col min="3797" max="3797" width="5" style="3" customWidth="1"/>
    <col min="3798" max="3798" width="5.453125" style="3" customWidth="1"/>
    <col min="3799" max="3801" width="5.1796875" style="3" customWidth="1"/>
    <col min="3802" max="3802" width="3.54296875" style="3" customWidth="1"/>
    <col min="3803" max="3803" width="4.54296875" style="3" customWidth="1"/>
    <col min="3804" max="3804" width="5.453125" style="3" customWidth="1"/>
    <col min="3805" max="3810" width="6.54296875" style="3" customWidth="1"/>
    <col min="3811" max="3813" width="6.453125" style="3" customWidth="1"/>
    <col min="3814" max="3816" width="5.1796875" style="3" customWidth="1"/>
    <col min="3817" max="3817" width="3.54296875" style="3" customWidth="1"/>
    <col min="3818" max="3818" width="4.1796875" style="3" customWidth="1"/>
    <col min="3819" max="3819" width="5.453125" style="3" customWidth="1"/>
    <col min="3820" max="3826" width="6.54296875" style="3" customWidth="1"/>
    <col min="3827" max="3827" width="7.1796875" style="3" customWidth="1"/>
    <col min="3828" max="3828" width="6.54296875" style="3" customWidth="1"/>
    <col min="3829" max="3829" width="32.453125" style="3" customWidth="1"/>
    <col min="3830" max="3832" width="5.1796875" style="3" customWidth="1"/>
    <col min="3833" max="3833" width="3.54296875" style="3" customWidth="1"/>
    <col min="3834" max="3834" width="4.1796875" style="3" customWidth="1"/>
    <col min="3835" max="3835" width="5.453125" style="3" customWidth="1"/>
    <col min="3836" max="3841" width="6.54296875" style="3" customWidth="1"/>
    <col min="3842" max="3842" width="10.453125" style="3" customWidth="1"/>
    <col min="3843" max="3843" width="2.453125" style="3" customWidth="1"/>
    <col min="3844" max="3844" width="11.54296875" style="3" customWidth="1"/>
    <col min="3845" max="3845" width="31.453125" style="3" customWidth="1"/>
    <col min="3846" max="3848" width="5.1796875" style="3" customWidth="1"/>
    <col min="3849" max="3849" width="3.54296875" style="3" customWidth="1"/>
    <col min="3850" max="3850" width="4.1796875" style="3" customWidth="1"/>
    <col min="3851" max="3851" width="5.453125" style="3" customWidth="1"/>
    <col min="3852" max="3857" width="6.54296875" style="3" customWidth="1"/>
    <col min="3858" max="3858" width="10" style="3" customWidth="1"/>
    <col min="3859" max="3859" width="3.54296875" style="3" customWidth="1"/>
    <col min="3860" max="3860" width="7.81640625" style="3" customWidth="1"/>
    <col min="3861" max="3861" width="30.1796875" style="3" customWidth="1"/>
    <col min="3862" max="3867" width="6.1796875" style="3" customWidth="1"/>
    <col min="3868" max="3873" width="10.54296875" style="3"/>
    <col min="3874" max="3874" width="11" style="3" customWidth="1"/>
    <col min="3875" max="3875" width="3" style="3" customWidth="1"/>
    <col min="3876" max="3876" width="9.453125" style="3" customWidth="1"/>
    <col min="3877" max="3877" width="31.81640625" style="3" customWidth="1"/>
    <col min="3878" max="3883" width="6" style="3" customWidth="1"/>
    <col min="3884" max="3889" width="8.453125" style="3" customWidth="1"/>
    <col min="3890" max="3890" width="11.81640625" style="3" customWidth="1"/>
    <col min="3891" max="4040" width="10.54296875" style="3"/>
    <col min="4041" max="4041" width="8.453125" style="3" customWidth="1"/>
    <col min="4042" max="4042" width="5.81640625" style="3" customWidth="1"/>
    <col min="4043" max="4043" width="7.453125" style="3" customWidth="1"/>
    <col min="4044" max="4044" width="9.453125" style="3" customWidth="1"/>
    <col min="4045" max="4045" width="10.54296875" style="3"/>
    <col min="4046" max="4046" width="11" style="3" customWidth="1"/>
    <col min="4047" max="4047" width="40.453125" style="3" customWidth="1"/>
    <col min="4048" max="4048" width="9.453125" style="3" customWidth="1"/>
    <col min="4049" max="4049" width="7.54296875" style="3" customWidth="1"/>
    <col min="4050" max="4050" width="5.1796875" style="3" customWidth="1"/>
    <col min="4051" max="4051" width="5.453125" style="3" customWidth="1"/>
    <col min="4052" max="4052" width="6.453125" style="3" customWidth="1"/>
    <col min="4053" max="4053" width="5" style="3" customWidth="1"/>
    <col min="4054" max="4054" width="5.453125" style="3" customWidth="1"/>
    <col min="4055" max="4057" width="5.1796875" style="3" customWidth="1"/>
    <col min="4058" max="4058" width="3.54296875" style="3" customWidth="1"/>
    <col min="4059" max="4059" width="4.54296875" style="3" customWidth="1"/>
    <col min="4060" max="4060" width="5.453125" style="3" customWidth="1"/>
    <col min="4061" max="4066" width="6.54296875" style="3" customWidth="1"/>
    <col min="4067" max="4069" width="6.453125" style="3" customWidth="1"/>
    <col min="4070" max="4072" width="5.1796875" style="3" customWidth="1"/>
    <col min="4073" max="4073" width="3.54296875" style="3" customWidth="1"/>
    <col min="4074" max="4074" width="4.1796875" style="3" customWidth="1"/>
    <col min="4075" max="4075" width="5.453125" style="3" customWidth="1"/>
    <col min="4076" max="4082" width="6.54296875" style="3" customWidth="1"/>
    <col min="4083" max="4083" width="7.1796875" style="3" customWidth="1"/>
    <col min="4084" max="4084" width="6.54296875" style="3" customWidth="1"/>
    <col min="4085" max="4085" width="32.453125" style="3" customWidth="1"/>
    <col min="4086" max="4088" width="5.1796875" style="3" customWidth="1"/>
    <col min="4089" max="4089" width="3.54296875" style="3" customWidth="1"/>
    <col min="4090" max="4090" width="4.1796875" style="3" customWidth="1"/>
    <col min="4091" max="4091" width="5.453125" style="3" customWidth="1"/>
    <col min="4092" max="4097" width="6.54296875" style="3" customWidth="1"/>
    <col min="4098" max="4098" width="10.453125" style="3" customWidth="1"/>
    <col min="4099" max="4099" width="2.453125" style="3" customWidth="1"/>
    <col min="4100" max="4100" width="11.54296875" style="3" customWidth="1"/>
    <col min="4101" max="4101" width="31.453125" style="3" customWidth="1"/>
    <col min="4102" max="4104" width="5.1796875" style="3" customWidth="1"/>
    <col min="4105" max="4105" width="3.54296875" style="3" customWidth="1"/>
    <col min="4106" max="4106" width="4.1796875" style="3" customWidth="1"/>
    <col min="4107" max="4107" width="5.453125" style="3" customWidth="1"/>
    <col min="4108" max="4113" width="6.54296875" style="3" customWidth="1"/>
    <col min="4114" max="4114" width="10" style="3" customWidth="1"/>
    <col min="4115" max="4115" width="3.54296875" style="3" customWidth="1"/>
    <col min="4116" max="4116" width="7.81640625" style="3" customWidth="1"/>
    <col min="4117" max="4117" width="30.1796875" style="3" customWidth="1"/>
    <col min="4118" max="4123" width="6.1796875" style="3" customWidth="1"/>
    <col min="4124" max="4129" width="10.54296875" style="3"/>
    <col min="4130" max="4130" width="11" style="3" customWidth="1"/>
    <col min="4131" max="4131" width="3" style="3" customWidth="1"/>
    <col min="4132" max="4132" width="9.453125" style="3" customWidth="1"/>
    <col min="4133" max="4133" width="31.81640625" style="3" customWidth="1"/>
    <col min="4134" max="4139" width="6" style="3" customWidth="1"/>
    <col min="4140" max="4145" width="8.453125" style="3" customWidth="1"/>
    <col min="4146" max="4146" width="11.81640625" style="3" customWidth="1"/>
    <col min="4147" max="4296" width="10.54296875" style="3"/>
    <col min="4297" max="4297" width="8.453125" style="3" customWidth="1"/>
    <col min="4298" max="4298" width="5.81640625" style="3" customWidth="1"/>
    <col min="4299" max="4299" width="7.453125" style="3" customWidth="1"/>
    <col min="4300" max="4300" width="9.453125" style="3" customWidth="1"/>
    <col min="4301" max="4301" width="10.54296875" style="3"/>
    <col min="4302" max="4302" width="11" style="3" customWidth="1"/>
    <col min="4303" max="4303" width="40.453125" style="3" customWidth="1"/>
    <col min="4304" max="4304" width="9.453125" style="3" customWidth="1"/>
    <col min="4305" max="4305" width="7.54296875" style="3" customWidth="1"/>
    <col min="4306" max="4306" width="5.1796875" style="3" customWidth="1"/>
    <col min="4307" max="4307" width="5.453125" style="3" customWidth="1"/>
    <col min="4308" max="4308" width="6.453125" style="3" customWidth="1"/>
    <col min="4309" max="4309" width="5" style="3" customWidth="1"/>
    <col min="4310" max="4310" width="5.453125" style="3" customWidth="1"/>
    <col min="4311" max="4313" width="5.1796875" style="3" customWidth="1"/>
    <col min="4314" max="4314" width="3.54296875" style="3" customWidth="1"/>
    <col min="4315" max="4315" width="4.54296875" style="3" customWidth="1"/>
    <col min="4316" max="4316" width="5.453125" style="3" customWidth="1"/>
    <col min="4317" max="4322" width="6.54296875" style="3" customWidth="1"/>
    <col min="4323" max="4325" width="6.453125" style="3" customWidth="1"/>
    <col min="4326" max="4328" width="5.1796875" style="3" customWidth="1"/>
    <col min="4329" max="4329" width="3.54296875" style="3" customWidth="1"/>
    <col min="4330" max="4330" width="4.1796875" style="3" customWidth="1"/>
    <col min="4331" max="4331" width="5.453125" style="3" customWidth="1"/>
    <col min="4332" max="4338" width="6.54296875" style="3" customWidth="1"/>
    <col min="4339" max="4339" width="7.1796875" style="3" customWidth="1"/>
    <col min="4340" max="4340" width="6.54296875" style="3" customWidth="1"/>
    <col min="4341" max="4341" width="32.453125" style="3" customWidth="1"/>
    <col min="4342" max="4344" width="5.1796875" style="3" customWidth="1"/>
    <col min="4345" max="4345" width="3.54296875" style="3" customWidth="1"/>
    <col min="4346" max="4346" width="4.1796875" style="3" customWidth="1"/>
    <col min="4347" max="4347" width="5.453125" style="3" customWidth="1"/>
    <col min="4348" max="4353" width="6.54296875" style="3" customWidth="1"/>
    <col min="4354" max="4354" width="10.453125" style="3" customWidth="1"/>
    <col min="4355" max="4355" width="2.453125" style="3" customWidth="1"/>
    <col min="4356" max="4356" width="11.54296875" style="3" customWidth="1"/>
    <col min="4357" max="4357" width="31.453125" style="3" customWidth="1"/>
    <col min="4358" max="4360" width="5.1796875" style="3" customWidth="1"/>
    <col min="4361" max="4361" width="3.54296875" style="3" customWidth="1"/>
    <col min="4362" max="4362" width="4.1796875" style="3" customWidth="1"/>
    <col min="4363" max="4363" width="5.453125" style="3" customWidth="1"/>
    <col min="4364" max="4369" width="6.54296875" style="3" customWidth="1"/>
    <col min="4370" max="4370" width="10" style="3" customWidth="1"/>
    <col min="4371" max="4371" width="3.54296875" style="3" customWidth="1"/>
    <col min="4372" max="4372" width="7.81640625" style="3" customWidth="1"/>
    <col min="4373" max="4373" width="30.1796875" style="3" customWidth="1"/>
    <col min="4374" max="4379" width="6.1796875" style="3" customWidth="1"/>
    <col min="4380" max="4385" width="10.54296875" style="3"/>
    <col min="4386" max="4386" width="11" style="3" customWidth="1"/>
    <col min="4387" max="4387" width="3" style="3" customWidth="1"/>
    <col min="4388" max="4388" width="9.453125" style="3" customWidth="1"/>
    <col min="4389" max="4389" width="31.81640625" style="3" customWidth="1"/>
    <col min="4390" max="4395" width="6" style="3" customWidth="1"/>
    <col min="4396" max="4401" width="8.453125" style="3" customWidth="1"/>
    <col min="4402" max="4402" width="11.81640625" style="3" customWidth="1"/>
    <col min="4403" max="4552" width="10.54296875" style="3"/>
    <col min="4553" max="4553" width="8.453125" style="3" customWidth="1"/>
    <col min="4554" max="4554" width="5.81640625" style="3" customWidth="1"/>
    <col min="4555" max="4555" width="7.453125" style="3" customWidth="1"/>
    <col min="4556" max="4556" width="9.453125" style="3" customWidth="1"/>
    <col min="4557" max="4557" width="10.54296875" style="3"/>
    <col min="4558" max="4558" width="11" style="3" customWidth="1"/>
    <col min="4559" max="4559" width="40.453125" style="3" customWidth="1"/>
    <col min="4560" max="4560" width="9.453125" style="3" customWidth="1"/>
    <col min="4561" max="4561" width="7.54296875" style="3" customWidth="1"/>
    <col min="4562" max="4562" width="5.1796875" style="3" customWidth="1"/>
    <col min="4563" max="4563" width="5.453125" style="3" customWidth="1"/>
    <col min="4564" max="4564" width="6.453125" style="3" customWidth="1"/>
    <col min="4565" max="4565" width="5" style="3" customWidth="1"/>
    <col min="4566" max="4566" width="5.453125" style="3" customWidth="1"/>
    <col min="4567" max="4569" width="5.1796875" style="3" customWidth="1"/>
    <col min="4570" max="4570" width="3.54296875" style="3" customWidth="1"/>
    <col min="4571" max="4571" width="4.54296875" style="3" customWidth="1"/>
    <col min="4572" max="4572" width="5.453125" style="3" customWidth="1"/>
    <col min="4573" max="4578" width="6.54296875" style="3" customWidth="1"/>
    <col min="4579" max="4581" width="6.453125" style="3" customWidth="1"/>
    <col min="4582" max="4584" width="5.1796875" style="3" customWidth="1"/>
    <col min="4585" max="4585" width="3.54296875" style="3" customWidth="1"/>
    <col min="4586" max="4586" width="4.1796875" style="3" customWidth="1"/>
    <col min="4587" max="4587" width="5.453125" style="3" customWidth="1"/>
    <col min="4588" max="4594" width="6.54296875" style="3" customWidth="1"/>
    <col min="4595" max="4595" width="7.1796875" style="3" customWidth="1"/>
    <col min="4596" max="4596" width="6.54296875" style="3" customWidth="1"/>
    <col min="4597" max="4597" width="32.453125" style="3" customWidth="1"/>
    <col min="4598" max="4600" width="5.1796875" style="3" customWidth="1"/>
    <col min="4601" max="4601" width="3.54296875" style="3" customWidth="1"/>
    <col min="4602" max="4602" width="4.1796875" style="3" customWidth="1"/>
    <col min="4603" max="4603" width="5.453125" style="3" customWidth="1"/>
    <col min="4604" max="4609" width="6.54296875" style="3" customWidth="1"/>
    <col min="4610" max="4610" width="10.453125" style="3" customWidth="1"/>
    <col min="4611" max="4611" width="2.453125" style="3" customWidth="1"/>
    <col min="4612" max="4612" width="11.54296875" style="3" customWidth="1"/>
    <col min="4613" max="4613" width="31.453125" style="3" customWidth="1"/>
    <col min="4614" max="4616" width="5.1796875" style="3" customWidth="1"/>
    <col min="4617" max="4617" width="3.54296875" style="3" customWidth="1"/>
    <col min="4618" max="4618" width="4.1796875" style="3" customWidth="1"/>
    <col min="4619" max="4619" width="5.453125" style="3" customWidth="1"/>
    <col min="4620" max="4625" width="6.54296875" style="3" customWidth="1"/>
    <col min="4626" max="4626" width="10" style="3" customWidth="1"/>
    <col min="4627" max="4627" width="3.54296875" style="3" customWidth="1"/>
    <col min="4628" max="4628" width="7.81640625" style="3" customWidth="1"/>
    <col min="4629" max="4629" width="30.1796875" style="3" customWidth="1"/>
    <col min="4630" max="4635" width="6.1796875" style="3" customWidth="1"/>
    <col min="4636" max="4641" width="10.54296875" style="3"/>
    <col min="4642" max="4642" width="11" style="3" customWidth="1"/>
    <col min="4643" max="4643" width="3" style="3" customWidth="1"/>
    <col min="4644" max="4644" width="9.453125" style="3" customWidth="1"/>
    <col min="4645" max="4645" width="31.81640625" style="3" customWidth="1"/>
    <col min="4646" max="4651" width="6" style="3" customWidth="1"/>
    <col min="4652" max="4657" width="8.453125" style="3" customWidth="1"/>
    <col min="4658" max="4658" width="11.81640625" style="3" customWidth="1"/>
    <col min="4659" max="4808" width="10.54296875" style="3"/>
    <col min="4809" max="4809" width="8.453125" style="3" customWidth="1"/>
    <col min="4810" max="4810" width="5.81640625" style="3" customWidth="1"/>
    <col min="4811" max="4811" width="7.453125" style="3" customWidth="1"/>
    <col min="4812" max="4812" width="9.453125" style="3" customWidth="1"/>
    <col min="4813" max="4813" width="10.54296875" style="3"/>
    <col min="4814" max="4814" width="11" style="3" customWidth="1"/>
    <col min="4815" max="4815" width="40.453125" style="3" customWidth="1"/>
    <col min="4816" max="4816" width="9.453125" style="3" customWidth="1"/>
    <col min="4817" max="4817" width="7.54296875" style="3" customWidth="1"/>
    <col min="4818" max="4818" width="5.1796875" style="3" customWidth="1"/>
    <col min="4819" max="4819" width="5.453125" style="3" customWidth="1"/>
    <col min="4820" max="4820" width="6.453125" style="3" customWidth="1"/>
    <col min="4821" max="4821" width="5" style="3" customWidth="1"/>
    <col min="4822" max="4822" width="5.453125" style="3" customWidth="1"/>
    <col min="4823" max="4825" width="5.1796875" style="3" customWidth="1"/>
    <col min="4826" max="4826" width="3.54296875" style="3" customWidth="1"/>
    <col min="4827" max="4827" width="4.54296875" style="3" customWidth="1"/>
    <col min="4828" max="4828" width="5.453125" style="3" customWidth="1"/>
    <col min="4829" max="4834" width="6.54296875" style="3" customWidth="1"/>
    <col min="4835" max="4837" width="6.453125" style="3" customWidth="1"/>
    <col min="4838" max="4840" width="5.1796875" style="3" customWidth="1"/>
    <col min="4841" max="4841" width="3.54296875" style="3" customWidth="1"/>
    <col min="4842" max="4842" width="4.1796875" style="3" customWidth="1"/>
    <col min="4843" max="4843" width="5.453125" style="3" customWidth="1"/>
    <col min="4844" max="4850" width="6.54296875" style="3" customWidth="1"/>
    <col min="4851" max="4851" width="7.1796875" style="3" customWidth="1"/>
    <col min="4852" max="4852" width="6.54296875" style="3" customWidth="1"/>
    <col min="4853" max="4853" width="32.453125" style="3" customWidth="1"/>
    <col min="4854" max="4856" width="5.1796875" style="3" customWidth="1"/>
    <col min="4857" max="4857" width="3.54296875" style="3" customWidth="1"/>
    <col min="4858" max="4858" width="4.1796875" style="3" customWidth="1"/>
    <col min="4859" max="4859" width="5.453125" style="3" customWidth="1"/>
    <col min="4860" max="4865" width="6.54296875" style="3" customWidth="1"/>
    <col min="4866" max="4866" width="10.453125" style="3" customWidth="1"/>
    <col min="4867" max="4867" width="2.453125" style="3" customWidth="1"/>
    <col min="4868" max="4868" width="11.54296875" style="3" customWidth="1"/>
    <col min="4869" max="4869" width="31.453125" style="3" customWidth="1"/>
    <col min="4870" max="4872" width="5.1796875" style="3" customWidth="1"/>
    <col min="4873" max="4873" width="3.54296875" style="3" customWidth="1"/>
    <col min="4874" max="4874" width="4.1796875" style="3" customWidth="1"/>
    <col min="4875" max="4875" width="5.453125" style="3" customWidth="1"/>
    <col min="4876" max="4881" width="6.54296875" style="3" customWidth="1"/>
    <col min="4882" max="4882" width="10" style="3" customWidth="1"/>
    <col min="4883" max="4883" width="3.54296875" style="3" customWidth="1"/>
    <col min="4884" max="4884" width="7.81640625" style="3" customWidth="1"/>
    <col min="4885" max="4885" width="30.1796875" style="3" customWidth="1"/>
    <col min="4886" max="4891" width="6.1796875" style="3" customWidth="1"/>
    <col min="4892" max="4897" width="10.54296875" style="3"/>
    <col min="4898" max="4898" width="11" style="3" customWidth="1"/>
    <col min="4899" max="4899" width="3" style="3" customWidth="1"/>
    <col min="4900" max="4900" width="9.453125" style="3" customWidth="1"/>
    <col min="4901" max="4901" width="31.81640625" style="3" customWidth="1"/>
    <col min="4902" max="4907" width="6" style="3" customWidth="1"/>
    <col min="4908" max="4913" width="8.453125" style="3" customWidth="1"/>
    <col min="4914" max="4914" width="11.81640625" style="3" customWidth="1"/>
    <col min="4915" max="5064" width="10.54296875" style="3"/>
    <col min="5065" max="5065" width="8.453125" style="3" customWidth="1"/>
    <col min="5066" max="5066" width="5.81640625" style="3" customWidth="1"/>
    <col min="5067" max="5067" width="7.453125" style="3" customWidth="1"/>
    <col min="5068" max="5068" width="9.453125" style="3" customWidth="1"/>
    <col min="5069" max="5069" width="10.54296875" style="3"/>
    <col min="5070" max="5070" width="11" style="3" customWidth="1"/>
    <col min="5071" max="5071" width="40.453125" style="3" customWidth="1"/>
    <col min="5072" max="5072" width="9.453125" style="3" customWidth="1"/>
    <col min="5073" max="5073" width="7.54296875" style="3" customWidth="1"/>
    <col min="5074" max="5074" width="5.1796875" style="3" customWidth="1"/>
    <col min="5075" max="5075" width="5.453125" style="3" customWidth="1"/>
    <col min="5076" max="5076" width="6.453125" style="3" customWidth="1"/>
    <col min="5077" max="5077" width="5" style="3" customWidth="1"/>
    <col min="5078" max="5078" width="5.453125" style="3" customWidth="1"/>
    <col min="5079" max="5081" width="5.1796875" style="3" customWidth="1"/>
    <col min="5082" max="5082" width="3.54296875" style="3" customWidth="1"/>
    <col min="5083" max="5083" width="4.54296875" style="3" customWidth="1"/>
    <col min="5084" max="5084" width="5.453125" style="3" customWidth="1"/>
    <col min="5085" max="5090" width="6.54296875" style="3" customWidth="1"/>
    <col min="5091" max="5093" width="6.453125" style="3" customWidth="1"/>
    <col min="5094" max="5096" width="5.1796875" style="3" customWidth="1"/>
    <col min="5097" max="5097" width="3.54296875" style="3" customWidth="1"/>
    <col min="5098" max="5098" width="4.1796875" style="3" customWidth="1"/>
    <col min="5099" max="5099" width="5.453125" style="3" customWidth="1"/>
    <col min="5100" max="5106" width="6.54296875" style="3" customWidth="1"/>
    <col min="5107" max="5107" width="7.1796875" style="3" customWidth="1"/>
    <col min="5108" max="5108" width="6.54296875" style="3" customWidth="1"/>
    <col min="5109" max="5109" width="32.453125" style="3" customWidth="1"/>
    <col min="5110" max="5112" width="5.1796875" style="3" customWidth="1"/>
    <col min="5113" max="5113" width="3.54296875" style="3" customWidth="1"/>
    <col min="5114" max="5114" width="4.1796875" style="3" customWidth="1"/>
    <col min="5115" max="5115" width="5.453125" style="3" customWidth="1"/>
    <col min="5116" max="5121" width="6.54296875" style="3" customWidth="1"/>
    <col min="5122" max="5122" width="10.453125" style="3" customWidth="1"/>
    <col min="5123" max="5123" width="2.453125" style="3" customWidth="1"/>
    <col min="5124" max="5124" width="11.54296875" style="3" customWidth="1"/>
    <col min="5125" max="5125" width="31.453125" style="3" customWidth="1"/>
    <col min="5126" max="5128" width="5.1796875" style="3" customWidth="1"/>
    <col min="5129" max="5129" width="3.54296875" style="3" customWidth="1"/>
    <col min="5130" max="5130" width="4.1796875" style="3" customWidth="1"/>
    <col min="5131" max="5131" width="5.453125" style="3" customWidth="1"/>
    <col min="5132" max="5137" width="6.54296875" style="3" customWidth="1"/>
    <col min="5138" max="5138" width="10" style="3" customWidth="1"/>
    <col min="5139" max="5139" width="3.54296875" style="3" customWidth="1"/>
    <col min="5140" max="5140" width="7.81640625" style="3" customWidth="1"/>
    <col min="5141" max="5141" width="30.1796875" style="3" customWidth="1"/>
    <col min="5142" max="5147" width="6.1796875" style="3" customWidth="1"/>
    <col min="5148" max="5153" width="10.54296875" style="3"/>
    <col min="5154" max="5154" width="11" style="3" customWidth="1"/>
    <col min="5155" max="5155" width="3" style="3" customWidth="1"/>
    <col min="5156" max="5156" width="9.453125" style="3" customWidth="1"/>
    <col min="5157" max="5157" width="31.81640625" style="3" customWidth="1"/>
    <col min="5158" max="5163" width="6" style="3" customWidth="1"/>
    <col min="5164" max="5169" width="8.453125" style="3" customWidth="1"/>
    <col min="5170" max="5170" width="11.81640625" style="3" customWidth="1"/>
    <col min="5171" max="5320" width="10.54296875" style="3"/>
    <col min="5321" max="5321" width="8.453125" style="3" customWidth="1"/>
    <col min="5322" max="5322" width="5.81640625" style="3" customWidth="1"/>
    <col min="5323" max="5323" width="7.453125" style="3" customWidth="1"/>
    <col min="5324" max="5324" width="9.453125" style="3" customWidth="1"/>
    <col min="5325" max="5325" width="10.54296875" style="3"/>
    <col min="5326" max="5326" width="11" style="3" customWidth="1"/>
    <col min="5327" max="5327" width="40.453125" style="3" customWidth="1"/>
    <col min="5328" max="5328" width="9.453125" style="3" customWidth="1"/>
    <col min="5329" max="5329" width="7.54296875" style="3" customWidth="1"/>
    <col min="5330" max="5330" width="5.1796875" style="3" customWidth="1"/>
    <col min="5331" max="5331" width="5.453125" style="3" customWidth="1"/>
    <col min="5332" max="5332" width="6.453125" style="3" customWidth="1"/>
    <col min="5333" max="5333" width="5" style="3" customWidth="1"/>
    <col min="5334" max="5334" width="5.453125" style="3" customWidth="1"/>
    <col min="5335" max="5337" width="5.1796875" style="3" customWidth="1"/>
    <col min="5338" max="5338" width="3.54296875" style="3" customWidth="1"/>
    <col min="5339" max="5339" width="4.54296875" style="3" customWidth="1"/>
    <col min="5340" max="5340" width="5.453125" style="3" customWidth="1"/>
    <col min="5341" max="5346" width="6.54296875" style="3" customWidth="1"/>
    <col min="5347" max="5349" width="6.453125" style="3" customWidth="1"/>
    <col min="5350" max="5352" width="5.1796875" style="3" customWidth="1"/>
    <col min="5353" max="5353" width="3.54296875" style="3" customWidth="1"/>
    <col min="5354" max="5354" width="4.1796875" style="3" customWidth="1"/>
    <col min="5355" max="5355" width="5.453125" style="3" customWidth="1"/>
    <col min="5356" max="5362" width="6.54296875" style="3" customWidth="1"/>
    <col min="5363" max="5363" width="7.1796875" style="3" customWidth="1"/>
    <col min="5364" max="5364" width="6.54296875" style="3" customWidth="1"/>
    <col min="5365" max="5365" width="32.453125" style="3" customWidth="1"/>
    <col min="5366" max="5368" width="5.1796875" style="3" customWidth="1"/>
    <col min="5369" max="5369" width="3.54296875" style="3" customWidth="1"/>
    <col min="5370" max="5370" width="4.1796875" style="3" customWidth="1"/>
    <col min="5371" max="5371" width="5.453125" style="3" customWidth="1"/>
    <col min="5372" max="5377" width="6.54296875" style="3" customWidth="1"/>
    <col min="5378" max="5378" width="10.453125" style="3" customWidth="1"/>
    <col min="5379" max="5379" width="2.453125" style="3" customWidth="1"/>
    <col min="5380" max="5380" width="11.54296875" style="3" customWidth="1"/>
    <col min="5381" max="5381" width="31.453125" style="3" customWidth="1"/>
    <col min="5382" max="5384" width="5.1796875" style="3" customWidth="1"/>
    <col min="5385" max="5385" width="3.54296875" style="3" customWidth="1"/>
    <col min="5386" max="5386" width="4.1796875" style="3" customWidth="1"/>
    <col min="5387" max="5387" width="5.453125" style="3" customWidth="1"/>
    <col min="5388" max="5393" width="6.54296875" style="3" customWidth="1"/>
    <col min="5394" max="5394" width="10" style="3" customWidth="1"/>
    <col min="5395" max="5395" width="3.54296875" style="3" customWidth="1"/>
    <col min="5396" max="5396" width="7.81640625" style="3" customWidth="1"/>
    <col min="5397" max="5397" width="30.1796875" style="3" customWidth="1"/>
    <col min="5398" max="5403" width="6.1796875" style="3" customWidth="1"/>
    <col min="5404" max="5409" width="10.54296875" style="3"/>
    <col min="5410" max="5410" width="11" style="3" customWidth="1"/>
    <col min="5411" max="5411" width="3" style="3" customWidth="1"/>
    <col min="5412" max="5412" width="9.453125" style="3" customWidth="1"/>
    <col min="5413" max="5413" width="31.81640625" style="3" customWidth="1"/>
    <col min="5414" max="5419" width="6" style="3" customWidth="1"/>
    <col min="5420" max="5425" width="8.453125" style="3" customWidth="1"/>
    <col min="5426" max="5426" width="11.81640625" style="3" customWidth="1"/>
    <col min="5427" max="5576" width="10.54296875" style="3"/>
    <col min="5577" max="5577" width="8.453125" style="3" customWidth="1"/>
    <col min="5578" max="5578" width="5.81640625" style="3" customWidth="1"/>
    <col min="5579" max="5579" width="7.453125" style="3" customWidth="1"/>
    <col min="5580" max="5580" width="9.453125" style="3" customWidth="1"/>
    <col min="5581" max="5581" width="10.54296875" style="3"/>
    <col min="5582" max="5582" width="11" style="3" customWidth="1"/>
    <col min="5583" max="5583" width="40.453125" style="3" customWidth="1"/>
    <col min="5584" max="5584" width="9.453125" style="3" customWidth="1"/>
    <col min="5585" max="5585" width="7.54296875" style="3" customWidth="1"/>
    <col min="5586" max="5586" width="5.1796875" style="3" customWidth="1"/>
    <col min="5587" max="5587" width="5.453125" style="3" customWidth="1"/>
    <col min="5588" max="5588" width="6.453125" style="3" customWidth="1"/>
    <col min="5589" max="5589" width="5" style="3" customWidth="1"/>
    <col min="5590" max="5590" width="5.453125" style="3" customWidth="1"/>
    <col min="5591" max="5593" width="5.1796875" style="3" customWidth="1"/>
    <col min="5594" max="5594" width="3.54296875" style="3" customWidth="1"/>
    <col min="5595" max="5595" width="4.54296875" style="3" customWidth="1"/>
    <col min="5596" max="5596" width="5.453125" style="3" customWidth="1"/>
    <col min="5597" max="5602" width="6.54296875" style="3" customWidth="1"/>
    <col min="5603" max="5605" width="6.453125" style="3" customWidth="1"/>
    <col min="5606" max="5608" width="5.1796875" style="3" customWidth="1"/>
    <col min="5609" max="5609" width="3.54296875" style="3" customWidth="1"/>
    <col min="5610" max="5610" width="4.1796875" style="3" customWidth="1"/>
    <col min="5611" max="5611" width="5.453125" style="3" customWidth="1"/>
    <col min="5612" max="5618" width="6.54296875" style="3" customWidth="1"/>
    <col min="5619" max="5619" width="7.1796875" style="3" customWidth="1"/>
    <col min="5620" max="5620" width="6.54296875" style="3" customWidth="1"/>
    <col min="5621" max="5621" width="32.453125" style="3" customWidth="1"/>
    <col min="5622" max="5624" width="5.1796875" style="3" customWidth="1"/>
    <col min="5625" max="5625" width="3.54296875" style="3" customWidth="1"/>
    <col min="5626" max="5626" width="4.1796875" style="3" customWidth="1"/>
    <col min="5627" max="5627" width="5.453125" style="3" customWidth="1"/>
    <col min="5628" max="5633" width="6.54296875" style="3" customWidth="1"/>
    <col min="5634" max="5634" width="10.453125" style="3" customWidth="1"/>
    <col min="5635" max="5635" width="2.453125" style="3" customWidth="1"/>
    <col min="5636" max="5636" width="11.54296875" style="3" customWidth="1"/>
    <col min="5637" max="5637" width="31.453125" style="3" customWidth="1"/>
    <col min="5638" max="5640" width="5.1796875" style="3" customWidth="1"/>
    <col min="5641" max="5641" width="3.54296875" style="3" customWidth="1"/>
    <col min="5642" max="5642" width="4.1796875" style="3" customWidth="1"/>
    <col min="5643" max="5643" width="5.453125" style="3" customWidth="1"/>
    <col min="5644" max="5649" width="6.54296875" style="3" customWidth="1"/>
    <col min="5650" max="5650" width="10" style="3" customWidth="1"/>
    <col min="5651" max="5651" width="3.54296875" style="3" customWidth="1"/>
    <col min="5652" max="5652" width="7.81640625" style="3" customWidth="1"/>
    <col min="5653" max="5653" width="30.1796875" style="3" customWidth="1"/>
    <col min="5654" max="5659" width="6.1796875" style="3" customWidth="1"/>
    <col min="5660" max="5665" width="10.54296875" style="3"/>
    <col min="5666" max="5666" width="11" style="3" customWidth="1"/>
    <col min="5667" max="5667" width="3" style="3" customWidth="1"/>
    <col min="5668" max="5668" width="9.453125" style="3" customWidth="1"/>
    <col min="5669" max="5669" width="31.81640625" style="3" customWidth="1"/>
    <col min="5670" max="5675" width="6" style="3" customWidth="1"/>
    <col min="5676" max="5681" width="8.453125" style="3" customWidth="1"/>
    <col min="5682" max="5682" width="11.81640625" style="3" customWidth="1"/>
    <col min="5683" max="5832" width="10.54296875" style="3"/>
    <col min="5833" max="5833" width="8.453125" style="3" customWidth="1"/>
    <col min="5834" max="5834" width="5.81640625" style="3" customWidth="1"/>
    <col min="5835" max="5835" width="7.453125" style="3" customWidth="1"/>
    <col min="5836" max="5836" width="9.453125" style="3" customWidth="1"/>
    <col min="5837" max="5837" width="10.54296875" style="3"/>
    <col min="5838" max="5838" width="11" style="3" customWidth="1"/>
    <col min="5839" max="5839" width="40.453125" style="3" customWidth="1"/>
    <col min="5840" max="5840" width="9.453125" style="3" customWidth="1"/>
    <col min="5841" max="5841" width="7.54296875" style="3" customWidth="1"/>
    <col min="5842" max="5842" width="5.1796875" style="3" customWidth="1"/>
    <col min="5843" max="5843" width="5.453125" style="3" customWidth="1"/>
    <col min="5844" max="5844" width="6.453125" style="3" customWidth="1"/>
    <col min="5845" max="5845" width="5" style="3" customWidth="1"/>
    <col min="5846" max="5846" width="5.453125" style="3" customWidth="1"/>
    <col min="5847" max="5849" width="5.1796875" style="3" customWidth="1"/>
    <col min="5850" max="5850" width="3.54296875" style="3" customWidth="1"/>
    <col min="5851" max="5851" width="4.54296875" style="3" customWidth="1"/>
    <col min="5852" max="5852" width="5.453125" style="3" customWidth="1"/>
    <col min="5853" max="5858" width="6.54296875" style="3" customWidth="1"/>
    <col min="5859" max="5861" width="6.453125" style="3" customWidth="1"/>
    <col min="5862" max="5864" width="5.1796875" style="3" customWidth="1"/>
    <col min="5865" max="5865" width="3.54296875" style="3" customWidth="1"/>
    <col min="5866" max="5866" width="4.1796875" style="3" customWidth="1"/>
    <col min="5867" max="5867" width="5.453125" style="3" customWidth="1"/>
    <col min="5868" max="5874" width="6.54296875" style="3" customWidth="1"/>
    <col min="5875" max="5875" width="7.1796875" style="3" customWidth="1"/>
    <col min="5876" max="5876" width="6.54296875" style="3" customWidth="1"/>
    <col min="5877" max="5877" width="32.453125" style="3" customWidth="1"/>
    <col min="5878" max="5880" width="5.1796875" style="3" customWidth="1"/>
    <col min="5881" max="5881" width="3.54296875" style="3" customWidth="1"/>
    <col min="5882" max="5882" width="4.1796875" style="3" customWidth="1"/>
    <col min="5883" max="5883" width="5.453125" style="3" customWidth="1"/>
    <col min="5884" max="5889" width="6.54296875" style="3" customWidth="1"/>
    <col min="5890" max="5890" width="10.453125" style="3" customWidth="1"/>
    <col min="5891" max="5891" width="2.453125" style="3" customWidth="1"/>
    <col min="5892" max="5892" width="11.54296875" style="3" customWidth="1"/>
    <col min="5893" max="5893" width="31.453125" style="3" customWidth="1"/>
    <col min="5894" max="5896" width="5.1796875" style="3" customWidth="1"/>
    <col min="5897" max="5897" width="3.54296875" style="3" customWidth="1"/>
    <col min="5898" max="5898" width="4.1796875" style="3" customWidth="1"/>
    <col min="5899" max="5899" width="5.453125" style="3" customWidth="1"/>
    <col min="5900" max="5905" width="6.54296875" style="3" customWidth="1"/>
    <col min="5906" max="5906" width="10" style="3" customWidth="1"/>
    <col min="5907" max="5907" width="3.54296875" style="3" customWidth="1"/>
    <col min="5908" max="5908" width="7.81640625" style="3" customWidth="1"/>
    <col min="5909" max="5909" width="30.1796875" style="3" customWidth="1"/>
    <col min="5910" max="5915" width="6.1796875" style="3" customWidth="1"/>
    <col min="5916" max="5921" width="10.54296875" style="3"/>
    <col min="5922" max="5922" width="11" style="3" customWidth="1"/>
    <col min="5923" max="5923" width="3" style="3" customWidth="1"/>
    <col min="5924" max="5924" width="9.453125" style="3" customWidth="1"/>
    <col min="5925" max="5925" width="31.81640625" style="3" customWidth="1"/>
    <col min="5926" max="5931" width="6" style="3" customWidth="1"/>
    <col min="5932" max="5937" width="8.453125" style="3" customWidth="1"/>
    <col min="5938" max="5938" width="11.81640625" style="3" customWidth="1"/>
    <col min="5939" max="6088" width="10.54296875" style="3"/>
    <col min="6089" max="6089" width="8.453125" style="3" customWidth="1"/>
    <col min="6090" max="6090" width="5.81640625" style="3" customWidth="1"/>
    <col min="6091" max="6091" width="7.453125" style="3" customWidth="1"/>
    <col min="6092" max="6092" width="9.453125" style="3" customWidth="1"/>
    <col min="6093" max="6093" width="10.54296875" style="3"/>
    <col min="6094" max="6094" width="11" style="3" customWidth="1"/>
    <col min="6095" max="6095" width="40.453125" style="3" customWidth="1"/>
    <col min="6096" max="6096" width="9.453125" style="3" customWidth="1"/>
    <col min="6097" max="6097" width="7.54296875" style="3" customWidth="1"/>
    <col min="6098" max="6098" width="5.1796875" style="3" customWidth="1"/>
    <col min="6099" max="6099" width="5.453125" style="3" customWidth="1"/>
    <col min="6100" max="6100" width="6.453125" style="3" customWidth="1"/>
    <col min="6101" max="6101" width="5" style="3" customWidth="1"/>
    <col min="6102" max="6102" width="5.453125" style="3" customWidth="1"/>
    <col min="6103" max="6105" width="5.1796875" style="3" customWidth="1"/>
    <col min="6106" max="6106" width="3.54296875" style="3" customWidth="1"/>
    <col min="6107" max="6107" width="4.54296875" style="3" customWidth="1"/>
    <col min="6108" max="6108" width="5.453125" style="3" customWidth="1"/>
    <col min="6109" max="6114" width="6.54296875" style="3" customWidth="1"/>
    <col min="6115" max="6117" width="6.453125" style="3" customWidth="1"/>
    <col min="6118" max="6120" width="5.1796875" style="3" customWidth="1"/>
    <col min="6121" max="6121" width="3.54296875" style="3" customWidth="1"/>
    <col min="6122" max="6122" width="4.1796875" style="3" customWidth="1"/>
    <col min="6123" max="6123" width="5.453125" style="3" customWidth="1"/>
    <col min="6124" max="6130" width="6.54296875" style="3" customWidth="1"/>
    <col min="6131" max="6131" width="7.1796875" style="3" customWidth="1"/>
    <col min="6132" max="6132" width="6.54296875" style="3" customWidth="1"/>
    <col min="6133" max="6133" width="32.453125" style="3" customWidth="1"/>
    <col min="6134" max="6136" width="5.1796875" style="3" customWidth="1"/>
    <col min="6137" max="6137" width="3.54296875" style="3" customWidth="1"/>
    <col min="6138" max="6138" width="4.1796875" style="3" customWidth="1"/>
    <col min="6139" max="6139" width="5.453125" style="3" customWidth="1"/>
    <col min="6140" max="6145" width="6.54296875" style="3" customWidth="1"/>
    <col min="6146" max="6146" width="10.453125" style="3" customWidth="1"/>
    <col min="6147" max="6147" width="2.453125" style="3" customWidth="1"/>
    <col min="6148" max="6148" width="11.54296875" style="3" customWidth="1"/>
    <col min="6149" max="6149" width="31.453125" style="3" customWidth="1"/>
    <col min="6150" max="6152" width="5.1796875" style="3" customWidth="1"/>
    <col min="6153" max="6153" width="3.54296875" style="3" customWidth="1"/>
    <col min="6154" max="6154" width="4.1796875" style="3" customWidth="1"/>
    <col min="6155" max="6155" width="5.453125" style="3" customWidth="1"/>
    <col min="6156" max="6161" width="6.54296875" style="3" customWidth="1"/>
    <col min="6162" max="6162" width="10" style="3" customWidth="1"/>
    <col min="6163" max="6163" width="3.54296875" style="3" customWidth="1"/>
    <col min="6164" max="6164" width="7.81640625" style="3" customWidth="1"/>
    <col min="6165" max="6165" width="30.1796875" style="3" customWidth="1"/>
    <col min="6166" max="6171" width="6.1796875" style="3" customWidth="1"/>
    <col min="6172" max="6177" width="10.54296875" style="3"/>
    <col min="6178" max="6178" width="11" style="3" customWidth="1"/>
    <col min="6179" max="6179" width="3" style="3" customWidth="1"/>
    <col min="6180" max="6180" width="9.453125" style="3" customWidth="1"/>
    <col min="6181" max="6181" width="31.81640625" style="3" customWidth="1"/>
    <col min="6182" max="6187" width="6" style="3" customWidth="1"/>
    <col min="6188" max="6193" width="8.453125" style="3" customWidth="1"/>
    <col min="6194" max="6194" width="11.81640625" style="3" customWidth="1"/>
    <col min="6195" max="6344" width="10.54296875" style="3"/>
    <col min="6345" max="6345" width="8.453125" style="3" customWidth="1"/>
    <col min="6346" max="6346" width="5.81640625" style="3" customWidth="1"/>
    <col min="6347" max="6347" width="7.453125" style="3" customWidth="1"/>
    <col min="6348" max="6348" width="9.453125" style="3" customWidth="1"/>
    <col min="6349" max="6349" width="10.54296875" style="3"/>
    <col min="6350" max="6350" width="11" style="3" customWidth="1"/>
    <col min="6351" max="6351" width="40.453125" style="3" customWidth="1"/>
    <col min="6352" max="6352" width="9.453125" style="3" customWidth="1"/>
    <col min="6353" max="6353" width="7.54296875" style="3" customWidth="1"/>
    <col min="6354" max="6354" width="5.1796875" style="3" customWidth="1"/>
    <col min="6355" max="6355" width="5.453125" style="3" customWidth="1"/>
    <col min="6356" max="6356" width="6.453125" style="3" customWidth="1"/>
    <col min="6357" max="6357" width="5" style="3" customWidth="1"/>
    <col min="6358" max="6358" width="5.453125" style="3" customWidth="1"/>
    <col min="6359" max="6361" width="5.1796875" style="3" customWidth="1"/>
    <col min="6362" max="6362" width="3.54296875" style="3" customWidth="1"/>
    <col min="6363" max="6363" width="4.54296875" style="3" customWidth="1"/>
    <col min="6364" max="6364" width="5.453125" style="3" customWidth="1"/>
    <col min="6365" max="6370" width="6.54296875" style="3" customWidth="1"/>
    <col min="6371" max="6373" width="6.453125" style="3" customWidth="1"/>
    <col min="6374" max="6376" width="5.1796875" style="3" customWidth="1"/>
    <col min="6377" max="6377" width="3.54296875" style="3" customWidth="1"/>
    <col min="6378" max="6378" width="4.1796875" style="3" customWidth="1"/>
    <col min="6379" max="6379" width="5.453125" style="3" customWidth="1"/>
    <col min="6380" max="6386" width="6.54296875" style="3" customWidth="1"/>
    <col min="6387" max="6387" width="7.1796875" style="3" customWidth="1"/>
    <col min="6388" max="6388" width="6.54296875" style="3" customWidth="1"/>
    <col min="6389" max="6389" width="32.453125" style="3" customWidth="1"/>
    <col min="6390" max="6392" width="5.1796875" style="3" customWidth="1"/>
    <col min="6393" max="6393" width="3.54296875" style="3" customWidth="1"/>
    <col min="6394" max="6394" width="4.1796875" style="3" customWidth="1"/>
    <col min="6395" max="6395" width="5.453125" style="3" customWidth="1"/>
    <col min="6396" max="6401" width="6.54296875" style="3" customWidth="1"/>
    <col min="6402" max="6402" width="10.453125" style="3" customWidth="1"/>
    <col min="6403" max="6403" width="2.453125" style="3" customWidth="1"/>
    <col min="6404" max="6404" width="11.54296875" style="3" customWidth="1"/>
    <col min="6405" max="6405" width="31.453125" style="3" customWidth="1"/>
    <col min="6406" max="6408" width="5.1796875" style="3" customWidth="1"/>
    <col min="6409" max="6409" width="3.54296875" style="3" customWidth="1"/>
    <col min="6410" max="6410" width="4.1796875" style="3" customWidth="1"/>
    <col min="6411" max="6411" width="5.453125" style="3" customWidth="1"/>
    <col min="6412" max="6417" width="6.54296875" style="3" customWidth="1"/>
    <col min="6418" max="6418" width="10" style="3" customWidth="1"/>
    <col min="6419" max="6419" width="3.54296875" style="3" customWidth="1"/>
    <col min="6420" max="6420" width="7.81640625" style="3" customWidth="1"/>
    <col min="6421" max="6421" width="30.1796875" style="3" customWidth="1"/>
    <col min="6422" max="6427" width="6.1796875" style="3" customWidth="1"/>
    <col min="6428" max="6433" width="10.54296875" style="3"/>
    <col min="6434" max="6434" width="11" style="3" customWidth="1"/>
    <col min="6435" max="6435" width="3" style="3" customWidth="1"/>
    <col min="6436" max="6436" width="9.453125" style="3" customWidth="1"/>
    <col min="6437" max="6437" width="31.81640625" style="3" customWidth="1"/>
    <col min="6438" max="6443" width="6" style="3" customWidth="1"/>
    <col min="6444" max="6449" width="8.453125" style="3" customWidth="1"/>
    <col min="6450" max="6450" width="11.81640625" style="3" customWidth="1"/>
    <col min="6451" max="6600" width="10.54296875" style="3"/>
    <col min="6601" max="6601" width="8.453125" style="3" customWidth="1"/>
    <col min="6602" max="6602" width="5.81640625" style="3" customWidth="1"/>
    <col min="6603" max="6603" width="7.453125" style="3" customWidth="1"/>
    <col min="6604" max="6604" width="9.453125" style="3" customWidth="1"/>
    <col min="6605" max="6605" width="10.54296875" style="3"/>
    <col min="6606" max="6606" width="11" style="3" customWidth="1"/>
    <col min="6607" max="6607" width="40.453125" style="3" customWidth="1"/>
    <col min="6608" max="6608" width="9.453125" style="3" customWidth="1"/>
    <col min="6609" max="6609" width="7.54296875" style="3" customWidth="1"/>
    <col min="6610" max="6610" width="5.1796875" style="3" customWidth="1"/>
    <col min="6611" max="6611" width="5.453125" style="3" customWidth="1"/>
    <col min="6612" max="6612" width="6.453125" style="3" customWidth="1"/>
    <col min="6613" max="6613" width="5" style="3" customWidth="1"/>
    <col min="6614" max="6614" width="5.453125" style="3" customWidth="1"/>
    <col min="6615" max="6617" width="5.1796875" style="3" customWidth="1"/>
    <col min="6618" max="6618" width="3.54296875" style="3" customWidth="1"/>
    <col min="6619" max="6619" width="4.54296875" style="3" customWidth="1"/>
    <col min="6620" max="6620" width="5.453125" style="3" customWidth="1"/>
    <col min="6621" max="6626" width="6.54296875" style="3" customWidth="1"/>
    <col min="6627" max="6629" width="6.453125" style="3" customWidth="1"/>
    <col min="6630" max="6632" width="5.1796875" style="3" customWidth="1"/>
    <col min="6633" max="6633" width="3.54296875" style="3" customWidth="1"/>
    <col min="6634" max="6634" width="4.1796875" style="3" customWidth="1"/>
    <col min="6635" max="6635" width="5.453125" style="3" customWidth="1"/>
    <col min="6636" max="6642" width="6.54296875" style="3" customWidth="1"/>
    <col min="6643" max="6643" width="7.1796875" style="3" customWidth="1"/>
    <col min="6644" max="6644" width="6.54296875" style="3" customWidth="1"/>
    <col min="6645" max="6645" width="32.453125" style="3" customWidth="1"/>
    <col min="6646" max="6648" width="5.1796875" style="3" customWidth="1"/>
    <col min="6649" max="6649" width="3.54296875" style="3" customWidth="1"/>
    <col min="6650" max="6650" width="4.1796875" style="3" customWidth="1"/>
    <col min="6651" max="6651" width="5.453125" style="3" customWidth="1"/>
    <col min="6652" max="6657" width="6.54296875" style="3" customWidth="1"/>
    <col min="6658" max="6658" width="10.453125" style="3" customWidth="1"/>
    <col min="6659" max="6659" width="2.453125" style="3" customWidth="1"/>
    <col min="6660" max="6660" width="11.54296875" style="3" customWidth="1"/>
    <col min="6661" max="6661" width="31.453125" style="3" customWidth="1"/>
    <col min="6662" max="6664" width="5.1796875" style="3" customWidth="1"/>
    <col min="6665" max="6665" width="3.54296875" style="3" customWidth="1"/>
    <col min="6666" max="6666" width="4.1796875" style="3" customWidth="1"/>
    <col min="6667" max="6667" width="5.453125" style="3" customWidth="1"/>
    <col min="6668" max="6673" width="6.54296875" style="3" customWidth="1"/>
    <col min="6674" max="6674" width="10" style="3" customWidth="1"/>
    <col min="6675" max="6675" width="3.54296875" style="3" customWidth="1"/>
    <col min="6676" max="6676" width="7.81640625" style="3" customWidth="1"/>
    <col min="6677" max="6677" width="30.1796875" style="3" customWidth="1"/>
    <col min="6678" max="6683" width="6.1796875" style="3" customWidth="1"/>
    <col min="6684" max="6689" width="10.54296875" style="3"/>
    <col min="6690" max="6690" width="11" style="3" customWidth="1"/>
    <col min="6691" max="6691" width="3" style="3" customWidth="1"/>
    <col min="6692" max="6692" width="9.453125" style="3" customWidth="1"/>
    <col min="6693" max="6693" width="31.81640625" style="3" customWidth="1"/>
    <col min="6694" max="6699" width="6" style="3" customWidth="1"/>
    <col min="6700" max="6705" width="8.453125" style="3" customWidth="1"/>
    <col min="6706" max="6706" width="11.81640625" style="3" customWidth="1"/>
    <col min="6707" max="6856" width="10.54296875" style="3"/>
    <col min="6857" max="6857" width="8.453125" style="3" customWidth="1"/>
    <col min="6858" max="6858" width="5.81640625" style="3" customWidth="1"/>
    <col min="6859" max="6859" width="7.453125" style="3" customWidth="1"/>
    <col min="6860" max="6860" width="9.453125" style="3" customWidth="1"/>
    <col min="6861" max="6861" width="10.54296875" style="3"/>
    <col min="6862" max="6862" width="11" style="3" customWidth="1"/>
    <col min="6863" max="6863" width="40.453125" style="3" customWidth="1"/>
    <col min="6864" max="6864" width="9.453125" style="3" customWidth="1"/>
    <col min="6865" max="6865" width="7.54296875" style="3" customWidth="1"/>
    <col min="6866" max="6866" width="5.1796875" style="3" customWidth="1"/>
    <col min="6867" max="6867" width="5.453125" style="3" customWidth="1"/>
    <col min="6868" max="6868" width="6.453125" style="3" customWidth="1"/>
    <col min="6869" max="6869" width="5" style="3" customWidth="1"/>
    <col min="6870" max="6870" width="5.453125" style="3" customWidth="1"/>
    <col min="6871" max="6873" width="5.1796875" style="3" customWidth="1"/>
    <col min="6874" max="6874" width="3.54296875" style="3" customWidth="1"/>
    <col min="6875" max="6875" width="4.54296875" style="3" customWidth="1"/>
    <col min="6876" max="6876" width="5.453125" style="3" customWidth="1"/>
    <col min="6877" max="6882" width="6.54296875" style="3" customWidth="1"/>
    <col min="6883" max="6885" width="6.453125" style="3" customWidth="1"/>
    <col min="6886" max="6888" width="5.1796875" style="3" customWidth="1"/>
    <col min="6889" max="6889" width="3.54296875" style="3" customWidth="1"/>
    <col min="6890" max="6890" width="4.1796875" style="3" customWidth="1"/>
    <col min="6891" max="6891" width="5.453125" style="3" customWidth="1"/>
    <col min="6892" max="6898" width="6.54296875" style="3" customWidth="1"/>
    <col min="6899" max="6899" width="7.1796875" style="3" customWidth="1"/>
    <col min="6900" max="6900" width="6.54296875" style="3" customWidth="1"/>
    <col min="6901" max="6901" width="32.453125" style="3" customWidth="1"/>
    <col min="6902" max="6904" width="5.1796875" style="3" customWidth="1"/>
    <col min="6905" max="6905" width="3.54296875" style="3" customWidth="1"/>
    <col min="6906" max="6906" width="4.1796875" style="3" customWidth="1"/>
    <col min="6907" max="6907" width="5.453125" style="3" customWidth="1"/>
    <col min="6908" max="6913" width="6.54296875" style="3" customWidth="1"/>
    <col min="6914" max="6914" width="10.453125" style="3" customWidth="1"/>
    <col min="6915" max="6915" width="2.453125" style="3" customWidth="1"/>
    <col min="6916" max="6916" width="11.54296875" style="3" customWidth="1"/>
    <col min="6917" max="6917" width="31.453125" style="3" customWidth="1"/>
    <col min="6918" max="6920" width="5.1796875" style="3" customWidth="1"/>
    <col min="6921" max="6921" width="3.54296875" style="3" customWidth="1"/>
    <col min="6922" max="6922" width="4.1796875" style="3" customWidth="1"/>
    <col min="6923" max="6923" width="5.453125" style="3" customWidth="1"/>
    <col min="6924" max="6929" width="6.54296875" style="3" customWidth="1"/>
    <col min="6930" max="6930" width="10" style="3" customWidth="1"/>
    <col min="6931" max="6931" width="3.54296875" style="3" customWidth="1"/>
    <col min="6932" max="6932" width="7.81640625" style="3" customWidth="1"/>
    <col min="6933" max="6933" width="30.1796875" style="3" customWidth="1"/>
    <col min="6934" max="6939" width="6.1796875" style="3" customWidth="1"/>
    <col min="6940" max="6945" width="10.54296875" style="3"/>
    <col min="6946" max="6946" width="11" style="3" customWidth="1"/>
    <col min="6947" max="6947" width="3" style="3" customWidth="1"/>
    <col min="6948" max="6948" width="9.453125" style="3" customWidth="1"/>
    <col min="6949" max="6949" width="31.81640625" style="3" customWidth="1"/>
    <col min="6950" max="6955" width="6" style="3" customWidth="1"/>
    <col min="6956" max="6961" width="8.453125" style="3" customWidth="1"/>
    <col min="6962" max="6962" width="11.81640625" style="3" customWidth="1"/>
    <col min="6963" max="7112" width="10.54296875" style="3"/>
    <col min="7113" max="7113" width="8.453125" style="3" customWidth="1"/>
    <col min="7114" max="7114" width="5.81640625" style="3" customWidth="1"/>
    <col min="7115" max="7115" width="7.453125" style="3" customWidth="1"/>
    <col min="7116" max="7116" width="9.453125" style="3" customWidth="1"/>
    <col min="7117" max="7117" width="10.54296875" style="3"/>
    <col min="7118" max="7118" width="11" style="3" customWidth="1"/>
    <col min="7119" max="7119" width="40.453125" style="3" customWidth="1"/>
    <col min="7120" max="7120" width="9.453125" style="3" customWidth="1"/>
    <col min="7121" max="7121" width="7.54296875" style="3" customWidth="1"/>
    <col min="7122" max="7122" width="5.1796875" style="3" customWidth="1"/>
    <col min="7123" max="7123" width="5.453125" style="3" customWidth="1"/>
    <col min="7124" max="7124" width="6.453125" style="3" customWidth="1"/>
    <col min="7125" max="7125" width="5" style="3" customWidth="1"/>
    <col min="7126" max="7126" width="5.453125" style="3" customWidth="1"/>
    <col min="7127" max="7129" width="5.1796875" style="3" customWidth="1"/>
    <col min="7130" max="7130" width="3.54296875" style="3" customWidth="1"/>
    <col min="7131" max="7131" width="4.54296875" style="3" customWidth="1"/>
    <col min="7132" max="7132" width="5.453125" style="3" customWidth="1"/>
    <col min="7133" max="7138" width="6.54296875" style="3" customWidth="1"/>
    <col min="7139" max="7141" width="6.453125" style="3" customWidth="1"/>
    <col min="7142" max="7144" width="5.1796875" style="3" customWidth="1"/>
    <col min="7145" max="7145" width="3.54296875" style="3" customWidth="1"/>
    <col min="7146" max="7146" width="4.1796875" style="3" customWidth="1"/>
    <col min="7147" max="7147" width="5.453125" style="3" customWidth="1"/>
    <col min="7148" max="7154" width="6.54296875" style="3" customWidth="1"/>
    <col min="7155" max="7155" width="7.1796875" style="3" customWidth="1"/>
    <col min="7156" max="7156" width="6.54296875" style="3" customWidth="1"/>
    <col min="7157" max="7157" width="32.453125" style="3" customWidth="1"/>
    <col min="7158" max="7160" width="5.1796875" style="3" customWidth="1"/>
    <col min="7161" max="7161" width="3.54296875" style="3" customWidth="1"/>
    <col min="7162" max="7162" width="4.1796875" style="3" customWidth="1"/>
    <col min="7163" max="7163" width="5.453125" style="3" customWidth="1"/>
    <col min="7164" max="7169" width="6.54296875" style="3" customWidth="1"/>
    <col min="7170" max="7170" width="10.453125" style="3" customWidth="1"/>
    <col min="7171" max="7171" width="2.453125" style="3" customWidth="1"/>
    <col min="7172" max="7172" width="11.54296875" style="3" customWidth="1"/>
    <col min="7173" max="7173" width="31.453125" style="3" customWidth="1"/>
    <col min="7174" max="7176" width="5.1796875" style="3" customWidth="1"/>
    <col min="7177" max="7177" width="3.54296875" style="3" customWidth="1"/>
    <col min="7178" max="7178" width="4.1796875" style="3" customWidth="1"/>
    <col min="7179" max="7179" width="5.453125" style="3" customWidth="1"/>
    <col min="7180" max="7185" width="6.54296875" style="3" customWidth="1"/>
    <col min="7186" max="7186" width="10" style="3" customWidth="1"/>
    <col min="7187" max="7187" width="3.54296875" style="3" customWidth="1"/>
    <col min="7188" max="7188" width="7.81640625" style="3" customWidth="1"/>
    <col min="7189" max="7189" width="30.1796875" style="3" customWidth="1"/>
    <col min="7190" max="7195" width="6.1796875" style="3" customWidth="1"/>
    <col min="7196" max="7201" width="10.54296875" style="3"/>
    <col min="7202" max="7202" width="11" style="3" customWidth="1"/>
    <col min="7203" max="7203" width="3" style="3" customWidth="1"/>
    <col min="7204" max="7204" width="9.453125" style="3" customWidth="1"/>
    <col min="7205" max="7205" width="31.81640625" style="3" customWidth="1"/>
    <col min="7206" max="7211" width="6" style="3" customWidth="1"/>
    <col min="7212" max="7217" width="8.453125" style="3" customWidth="1"/>
    <col min="7218" max="7218" width="11.81640625" style="3" customWidth="1"/>
    <col min="7219" max="7368" width="10.54296875" style="3"/>
    <col min="7369" max="7369" width="8.453125" style="3" customWidth="1"/>
    <col min="7370" max="7370" width="5.81640625" style="3" customWidth="1"/>
    <col min="7371" max="7371" width="7.453125" style="3" customWidth="1"/>
    <col min="7372" max="7372" width="9.453125" style="3" customWidth="1"/>
    <col min="7373" max="7373" width="10.54296875" style="3"/>
    <col min="7374" max="7374" width="11" style="3" customWidth="1"/>
    <col min="7375" max="7375" width="40.453125" style="3" customWidth="1"/>
    <col min="7376" max="7376" width="9.453125" style="3" customWidth="1"/>
    <col min="7377" max="7377" width="7.54296875" style="3" customWidth="1"/>
    <col min="7378" max="7378" width="5.1796875" style="3" customWidth="1"/>
    <col min="7379" max="7379" width="5.453125" style="3" customWidth="1"/>
    <col min="7380" max="7380" width="6.453125" style="3" customWidth="1"/>
    <col min="7381" max="7381" width="5" style="3" customWidth="1"/>
    <col min="7382" max="7382" width="5.453125" style="3" customWidth="1"/>
    <col min="7383" max="7385" width="5.1796875" style="3" customWidth="1"/>
    <col min="7386" max="7386" width="3.54296875" style="3" customWidth="1"/>
    <col min="7387" max="7387" width="4.54296875" style="3" customWidth="1"/>
    <col min="7388" max="7388" width="5.453125" style="3" customWidth="1"/>
    <col min="7389" max="7394" width="6.54296875" style="3" customWidth="1"/>
    <col min="7395" max="7397" width="6.453125" style="3" customWidth="1"/>
    <col min="7398" max="7400" width="5.1796875" style="3" customWidth="1"/>
    <col min="7401" max="7401" width="3.54296875" style="3" customWidth="1"/>
    <col min="7402" max="7402" width="4.1796875" style="3" customWidth="1"/>
    <col min="7403" max="7403" width="5.453125" style="3" customWidth="1"/>
    <col min="7404" max="7410" width="6.54296875" style="3" customWidth="1"/>
    <col min="7411" max="7411" width="7.1796875" style="3" customWidth="1"/>
    <col min="7412" max="7412" width="6.54296875" style="3" customWidth="1"/>
    <col min="7413" max="7413" width="32.453125" style="3" customWidth="1"/>
    <col min="7414" max="7416" width="5.1796875" style="3" customWidth="1"/>
    <col min="7417" max="7417" width="3.54296875" style="3" customWidth="1"/>
    <col min="7418" max="7418" width="4.1796875" style="3" customWidth="1"/>
    <col min="7419" max="7419" width="5.453125" style="3" customWidth="1"/>
    <col min="7420" max="7425" width="6.54296875" style="3" customWidth="1"/>
    <col min="7426" max="7426" width="10.453125" style="3" customWidth="1"/>
    <col min="7427" max="7427" width="2.453125" style="3" customWidth="1"/>
    <col min="7428" max="7428" width="11.54296875" style="3" customWidth="1"/>
    <col min="7429" max="7429" width="31.453125" style="3" customWidth="1"/>
    <col min="7430" max="7432" width="5.1796875" style="3" customWidth="1"/>
    <col min="7433" max="7433" width="3.54296875" style="3" customWidth="1"/>
    <col min="7434" max="7434" width="4.1796875" style="3" customWidth="1"/>
    <col min="7435" max="7435" width="5.453125" style="3" customWidth="1"/>
    <col min="7436" max="7441" width="6.54296875" style="3" customWidth="1"/>
    <col min="7442" max="7442" width="10" style="3" customWidth="1"/>
    <col min="7443" max="7443" width="3.54296875" style="3" customWidth="1"/>
    <col min="7444" max="7444" width="7.81640625" style="3" customWidth="1"/>
    <col min="7445" max="7445" width="30.1796875" style="3" customWidth="1"/>
    <col min="7446" max="7451" width="6.1796875" style="3" customWidth="1"/>
    <col min="7452" max="7457" width="10.54296875" style="3"/>
    <col min="7458" max="7458" width="11" style="3" customWidth="1"/>
    <col min="7459" max="7459" width="3" style="3" customWidth="1"/>
    <col min="7460" max="7460" width="9.453125" style="3" customWidth="1"/>
    <col min="7461" max="7461" width="31.81640625" style="3" customWidth="1"/>
    <col min="7462" max="7467" width="6" style="3" customWidth="1"/>
    <col min="7468" max="7473" width="8.453125" style="3" customWidth="1"/>
    <col min="7474" max="7474" width="11.81640625" style="3" customWidth="1"/>
    <col min="7475" max="7624" width="10.54296875" style="3"/>
    <col min="7625" max="7625" width="8.453125" style="3" customWidth="1"/>
    <col min="7626" max="7626" width="5.81640625" style="3" customWidth="1"/>
    <col min="7627" max="7627" width="7.453125" style="3" customWidth="1"/>
    <col min="7628" max="7628" width="9.453125" style="3" customWidth="1"/>
    <col min="7629" max="7629" width="10.54296875" style="3"/>
    <col min="7630" max="7630" width="11" style="3" customWidth="1"/>
    <col min="7631" max="7631" width="40.453125" style="3" customWidth="1"/>
    <col min="7632" max="7632" width="9.453125" style="3" customWidth="1"/>
    <col min="7633" max="7633" width="7.54296875" style="3" customWidth="1"/>
    <col min="7634" max="7634" width="5.1796875" style="3" customWidth="1"/>
    <col min="7635" max="7635" width="5.453125" style="3" customWidth="1"/>
    <col min="7636" max="7636" width="6.453125" style="3" customWidth="1"/>
    <col min="7637" max="7637" width="5" style="3" customWidth="1"/>
    <col min="7638" max="7638" width="5.453125" style="3" customWidth="1"/>
    <col min="7639" max="7641" width="5.1796875" style="3" customWidth="1"/>
    <col min="7642" max="7642" width="3.54296875" style="3" customWidth="1"/>
    <col min="7643" max="7643" width="4.54296875" style="3" customWidth="1"/>
    <col min="7644" max="7644" width="5.453125" style="3" customWidth="1"/>
    <col min="7645" max="7650" width="6.54296875" style="3" customWidth="1"/>
    <col min="7651" max="7653" width="6.453125" style="3" customWidth="1"/>
    <col min="7654" max="7656" width="5.1796875" style="3" customWidth="1"/>
    <col min="7657" max="7657" width="3.54296875" style="3" customWidth="1"/>
    <col min="7658" max="7658" width="4.1796875" style="3" customWidth="1"/>
    <col min="7659" max="7659" width="5.453125" style="3" customWidth="1"/>
    <col min="7660" max="7666" width="6.54296875" style="3" customWidth="1"/>
    <col min="7667" max="7667" width="7.1796875" style="3" customWidth="1"/>
    <col min="7668" max="7668" width="6.54296875" style="3" customWidth="1"/>
    <col min="7669" max="7669" width="32.453125" style="3" customWidth="1"/>
    <col min="7670" max="7672" width="5.1796875" style="3" customWidth="1"/>
    <col min="7673" max="7673" width="3.54296875" style="3" customWidth="1"/>
    <col min="7674" max="7674" width="4.1796875" style="3" customWidth="1"/>
    <col min="7675" max="7675" width="5.453125" style="3" customWidth="1"/>
    <col min="7676" max="7681" width="6.54296875" style="3" customWidth="1"/>
    <col min="7682" max="7682" width="10.453125" style="3" customWidth="1"/>
    <col min="7683" max="7683" width="2.453125" style="3" customWidth="1"/>
    <col min="7684" max="7684" width="11.54296875" style="3" customWidth="1"/>
    <col min="7685" max="7685" width="31.453125" style="3" customWidth="1"/>
    <col min="7686" max="7688" width="5.1796875" style="3" customWidth="1"/>
    <col min="7689" max="7689" width="3.54296875" style="3" customWidth="1"/>
    <col min="7690" max="7690" width="4.1796875" style="3" customWidth="1"/>
    <col min="7691" max="7691" width="5.453125" style="3" customWidth="1"/>
    <col min="7692" max="7697" width="6.54296875" style="3" customWidth="1"/>
    <col min="7698" max="7698" width="10" style="3" customWidth="1"/>
    <col min="7699" max="7699" width="3.54296875" style="3" customWidth="1"/>
    <col min="7700" max="7700" width="7.81640625" style="3" customWidth="1"/>
    <col min="7701" max="7701" width="30.1796875" style="3" customWidth="1"/>
    <col min="7702" max="7707" width="6.1796875" style="3" customWidth="1"/>
    <col min="7708" max="7713" width="10.54296875" style="3"/>
    <col min="7714" max="7714" width="11" style="3" customWidth="1"/>
    <col min="7715" max="7715" width="3" style="3" customWidth="1"/>
    <col min="7716" max="7716" width="9.453125" style="3" customWidth="1"/>
    <col min="7717" max="7717" width="31.81640625" style="3" customWidth="1"/>
    <col min="7718" max="7723" width="6" style="3" customWidth="1"/>
    <col min="7724" max="7729" width="8.453125" style="3" customWidth="1"/>
    <col min="7730" max="7730" width="11.81640625" style="3" customWidth="1"/>
    <col min="7731" max="7880" width="10.54296875" style="3"/>
    <col min="7881" max="7881" width="8.453125" style="3" customWidth="1"/>
    <col min="7882" max="7882" width="5.81640625" style="3" customWidth="1"/>
    <col min="7883" max="7883" width="7.453125" style="3" customWidth="1"/>
    <col min="7884" max="7884" width="9.453125" style="3" customWidth="1"/>
    <col min="7885" max="7885" width="10.54296875" style="3"/>
    <col min="7886" max="7886" width="11" style="3" customWidth="1"/>
    <col min="7887" max="7887" width="40.453125" style="3" customWidth="1"/>
    <col min="7888" max="7888" width="9.453125" style="3" customWidth="1"/>
    <col min="7889" max="7889" width="7.54296875" style="3" customWidth="1"/>
    <col min="7890" max="7890" width="5.1796875" style="3" customWidth="1"/>
    <col min="7891" max="7891" width="5.453125" style="3" customWidth="1"/>
    <col min="7892" max="7892" width="6.453125" style="3" customWidth="1"/>
    <col min="7893" max="7893" width="5" style="3" customWidth="1"/>
    <col min="7894" max="7894" width="5.453125" style="3" customWidth="1"/>
    <col min="7895" max="7897" width="5.1796875" style="3" customWidth="1"/>
    <col min="7898" max="7898" width="3.54296875" style="3" customWidth="1"/>
    <col min="7899" max="7899" width="4.54296875" style="3" customWidth="1"/>
    <col min="7900" max="7900" width="5.453125" style="3" customWidth="1"/>
    <col min="7901" max="7906" width="6.54296875" style="3" customWidth="1"/>
    <col min="7907" max="7909" width="6.453125" style="3" customWidth="1"/>
    <col min="7910" max="7912" width="5.1796875" style="3" customWidth="1"/>
    <col min="7913" max="7913" width="3.54296875" style="3" customWidth="1"/>
    <col min="7914" max="7914" width="4.1796875" style="3" customWidth="1"/>
    <col min="7915" max="7915" width="5.453125" style="3" customWidth="1"/>
    <col min="7916" max="7922" width="6.54296875" style="3" customWidth="1"/>
    <col min="7923" max="7923" width="7.1796875" style="3" customWidth="1"/>
    <col min="7924" max="7924" width="6.54296875" style="3" customWidth="1"/>
    <col min="7925" max="7925" width="32.453125" style="3" customWidth="1"/>
    <col min="7926" max="7928" width="5.1796875" style="3" customWidth="1"/>
    <col min="7929" max="7929" width="3.54296875" style="3" customWidth="1"/>
    <col min="7930" max="7930" width="4.1796875" style="3" customWidth="1"/>
    <col min="7931" max="7931" width="5.453125" style="3" customWidth="1"/>
    <col min="7932" max="7937" width="6.54296875" style="3" customWidth="1"/>
    <col min="7938" max="7938" width="10.453125" style="3" customWidth="1"/>
    <col min="7939" max="7939" width="2.453125" style="3" customWidth="1"/>
    <col min="7940" max="7940" width="11.54296875" style="3" customWidth="1"/>
    <col min="7941" max="7941" width="31.453125" style="3" customWidth="1"/>
    <col min="7942" max="7944" width="5.1796875" style="3" customWidth="1"/>
    <col min="7945" max="7945" width="3.54296875" style="3" customWidth="1"/>
    <col min="7946" max="7946" width="4.1796875" style="3" customWidth="1"/>
    <col min="7947" max="7947" width="5.453125" style="3" customWidth="1"/>
    <col min="7948" max="7953" width="6.54296875" style="3" customWidth="1"/>
    <col min="7954" max="7954" width="10" style="3" customWidth="1"/>
    <col min="7955" max="7955" width="3.54296875" style="3" customWidth="1"/>
    <col min="7956" max="7956" width="7.81640625" style="3" customWidth="1"/>
    <col min="7957" max="7957" width="30.1796875" style="3" customWidth="1"/>
    <col min="7958" max="7963" width="6.1796875" style="3" customWidth="1"/>
    <col min="7964" max="7969" width="10.54296875" style="3"/>
    <col min="7970" max="7970" width="11" style="3" customWidth="1"/>
    <col min="7971" max="7971" width="3" style="3" customWidth="1"/>
    <col min="7972" max="7972" width="9.453125" style="3" customWidth="1"/>
    <col min="7973" max="7973" width="31.81640625" style="3" customWidth="1"/>
    <col min="7974" max="7979" width="6" style="3" customWidth="1"/>
    <col min="7980" max="7985" width="8.453125" style="3" customWidth="1"/>
    <col min="7986" max="7986" width="11.81640625" style="3" customWidth="1"/>
    <col min="7987" max="8136" width="10.54296875" style="3"/>
    <col min="8137" max="8137" width="8.453125" style="3" customWidth="1"/>
    <col min="8138" max="8138" width="5.81640625" style="3" customWidth="1"/>
    <col min="8139" max="8139" width="7.453125" style="3" customWidth="1"/>
    <col min="8140" max="8140" width="9.453125" style="3" customWidth="1"/>
    <col min="8141" max="8141" width="10.54296875" style="3"/>
    <col min="8142" max="8142" width="11" style="3" customWidth="1"/>
    <col min="8143" max="8143" width="40.453125" style="3" customWidth="1"/>
    <col min="8144" max="8144" width="9.453125" style="3" customWidth="1"/>
    <col min="8145" max="8145" width="7.54296875" style="3" customWidth="1"/>
    <col min="8146" max="8146" width="5.1796875" style="3" customWidth="1"/>
    <col min="8147" max="8147" width="5.453125" style="3" customWidth="1"/>
    <col min="8148" max="8148" width="6.453125" style="3" customWidth="1"/>
    <col min="8149" max="8149" width="5" style="3" customWidth="1"/>
    <col min="8150" max="8150" width="5.453125" style="3" customWidth="1"/>
    <col min="8151" max="8153" width="5.1796875" style="3" customWidth="1"/>
    <col min="8154" max="8154" width="3.54296875" style="3" customWidth="1"/>
    <col min="8155" max="8155" width="4.54296875" style="3" customWidth="1"/>
    <col min="8156" max="8156" width="5.453125" style="3" customWidth="1"/>
    <col min="8157" max="8162" width="6.54296875" style="3" customWidth="1"/>
    <col min="8163" max="8165" width="6.453125" style="3" customWidth="1"/>
    <col min="8166" max="8168" width="5.1796875" style="3" customWidth="1"/>
    <col min="8169" max="8169" width="3.54296875" style="3" customWidth="1"/>
    <col min="8170" max="8170" width="4.1796875" style="3" customWidth="1"/>
    <col min="8171" max="8171" width="5.453125" style="3" customWidth="1"/>
    <col min="8172" max="8178" width="6.54296875" style="3" customWidth="1"/>
    <col min="8179" max="8179" width="7.1796875" style="3" customWidth="1"/>
    <col min="8180" max="8180" width="6.54296875" style="3" customWidth="1"/>
    <col min="8181" max="8181" width="32.453125" style="3" customWidth="1"/>
    <col min="8182" max="8184" width="5.1796875" style="3" customWidth="1"/>
    <col min="8185" max="8185" width="3.54296875" style="3" customWidth="1"/>
    <col min="8186" max="8186" width="4.1796875" style="3" customWidth="1"/>
    <col min="8187" max="8187" width="5.453125" style="3" customWidth="1"/>
    <col min="8188" max="8193" width="6.54296875" style="3" customWidth="1"/>
    <col min="8194" max="8194" width="10.453125" style="3" customWidth="1"/>
    <col min="8195" max="8195" width="2.453125" style="3" customWidth="1"/>
    <col min="8196" max="8196" width="11.54296875" style="3" customWidth="1"/>
    <col min="8197" max="8197" width="31.453125" style="3" customWidth="1"/>
    <col min="8198" max="8200" width="5.1796875" style="3" customWidth="1"/>
    <col min="8201" max="8201" width="3.54296875" style="3" customWidth="1"/>
    <col min="8202" max="8202" width="4.1796875" style="3" customWidth="1"/>
    <col min="8203" max="8203" width="5.453125" style="3" customWidth="1"/>
    <col min="8204" max="8209" width="6.54296875" style="3" customWidth="1"/>
    <col min="8210" max="8210" width="10" style="3" customWidth="1"/>
    <col min="8211" max="8211" width="3.54296875" style="3" customWidth="1"/>
    <col min="8212" max="8212" width="7.81640625" style="3" customWidth="1"/>
    <col min="8213" max="8213" width="30.1796875" style="3" customWidth="1"/>
    <col min="8214" max="8219" width="6.1796875" style="3" customWidth="1"/>
    <col min="8220" max="8225" width="10.54296875" style="3"/>
    <col min="8226" max="8226" width="11" style="3" customWidth="1"/>
    <col min="8227" max="8227" width="3" style="3" customWidth="1"/>
    <col min="8228" max="8228" width="9.453125" style="3" customWidth="1"/>
    <col min="8229" max="8229" width="31.81640625" style="3" customWidth="1"/>
    <col min="8230" max="8235" width="6" style="3" customWidth="1"/>
    <col min="8236" max="8241" width="8.453125" style="3" customWidth="1"/>
    <col min="8242" max="8242" width="11.81640625" style="3" customWidth="1"/>
    <col min="8243" max="8392" width="10.54296875" style="3"/>
    <col min="8393" max="8393" width="8.453125" style="3" customWidth="1"/>
    <col min="8394" max="8394" width="5.81640625" style="3" customWidth="1"/>
    <col min="8395" max="8395" width="7.453125" style="3" customWidth="1"/>
    <col min="8396" max="8396" width="9.453125" style="3" customWidth="1"/>
    <col min="8397" max="8397" width="10.54296875" style="3"/>
    <col min="8398" max="8398" width="11" style="3" customWidth="1"/>
    <col min="8399" max="8399" width="40.453125" style="3" customWidth="1"/>
    <col min="8400" max="8400" width="9.453125" style="3" customWidth="1"/>
    <col min="8401" max="8401" width="7.54296875" style="3" customWidth="1"/>
    <col min="8402" max="8402" width="5.1796875" style="3" customWidth="1"/>
    <col min="8403" max="8403" width="5.453125" style="3" customWidth="1"/>
    <col min="8404" max="8404" width="6.453125" style="3" customWidth="1"/>
    <col min="8405" max="8405" width="5" style="3" customWidth="1"/>
    <col min="8406" max="8406" width="5.453125" style="3" customWidth="1"/>
    <col min="8407" max="8409" width="5.1796875" style="3" customWidth="1"/>
    <col min="8410" max="8410" width="3.54296875" style="3" customWidth="1"/>
    <col min="8411" max="8411" width="4.54296875" style="3" customWidth="1"/>
    <col min="8412" max="8412" width="5.453125" style="3" customWidth="1"/>
    <col min="8413" max="8418" width="6.54296875" style="3" customWidth="1"/>
    <col min="8419" max="8421" width="6.453125" style="3" customWidth="1"/>
    <col min="8422" max="8424" width="5.1796875" style="3" customWidth="1"/>
    <col min="8425" max="8425" width="3.54296875" style="3" customWidth="1"/>
    <col min="8426" max="8426" width="4.1796875" style="3" customWidth="1"/>
    <col min="8427" max="8427" width="5.453125" style="3" customWidth="1"/>
    <col min="8428" max="8434" width="6.54296875" style="3" customWidth="1"/>
    <col min="8435" max="8435" width="7.1796875" style="3" customWidth="1"/>
    <col min="8436" max="8436" width="6.54296875" style="3" customWidth="1"/>
    <col min="8437" max="8437" width="32.453125" style="3" customWidth="1"/>
    <col min="8438" max="8440" width="5.1796875" style="3" customWidth="1"/>
    <col min="8441" max="8441" width="3.54296875" style="3" customWidth="1"/>
    <col min="8442" max="8442" width="4.1796875" style="3" customWidth="1"/>
    <col min="8443" max="8443" width="5.453125" style="3" customWidth="1"/>
    <col min="8444" max="8449" width="6.54296875" style="3" customWidth="1"/>
    <col min="8450" max="8450" width="10.453125" style="3" customWidth="1"/>
    <col min="8451" max="8451" width="2.453125" style="3" customWidth="1"/>
    <col min="8452" max="8452" width="11.54296875" style="3" customWidth="1"/>
    <col min="8453" max="8453" width="31.453125" style="3" customWidth="1"/>
    <col min="8454" max="8456" width="5.1796875" style="3" customWidth="1"/>
    <col min="8457" max="8457" width="3.54296875" style="3" customWidth="1"/>
    <col min="8458" max="8458" width="4.1796875" style="3" customWidth="1"/>
    <col min="8459" max="8459" width="5.453125" style="3" customWidth="1"/>
    <col min="8460" max="8465" width="6.54296875" style="3" customWidth="1"/>
    <col min="8466" max="8466" width="10" style="3" customWidth="1"/>
    <col min="8467" max="8467" width="3.54296875" style="3" customWidth="1"/>
    <col min="8468" max="8468" width="7.81640625" style="3" customWidth="1"/>
    <col min="8469" max="8469" width="30.1796875" style="3" customWidth="1"/>
    <col min="8470" max="8475" width="6.1796875" style="3" customWidth="1"/>
    <col min="8476" max="8481" width="10.54296875" style="3"/>
    <col min="8482" max="8482" width="11" style="3" customWidth="1"/>
    <col min="8483" max="8483" width="3" style="3" customWidth="1"/>
    <col min="8484" max="8484" width="9.453125" style="3" customWidth="1"/>
    <col min="8485" max="8485" width="31.81640625" style="3" customWidth="1"/>
    <col min="8486" max="8491" width="6" style="3" customWidth="1"/>
    <col min="8492" max="8497" width="8.453125" style="3" customWidth="1"/>
    <col min="8498" max="8498" width="11.81640625" style="3" customWidth="1"/>
    <col min="8499" max="8648" width="10.54296875" style="3"/>
    <col min="8649" max="8649" width="8.453125" style="3" customWidth="1"/>
    <col min="8650" max="8650" width="5.81640625" style="3" customWidth="1"/>
    <col min="8651" max="8651" width="7.453125" style="3" customWidth="1"/>
    <col min="8652" max="8652" width="9.453125" style="3" customWidth="1"/>
    <col min="8653" max="8653" width="10.54296875" style="3"/>
    <col min="8654" max="8654" width="11" style="3" customWidth="1"/>
    <col min="8655" max="8655" width="40.453125" style="3" customWidth="1"/>
    <col min="8656" max="8656" width="9.453125" style="3" customWidth="1"/>
    <col min="8657" max="8657" width="7.54296875" style="3" customWidth="1"/>
    <col min="8658" max="8658" width="5.1796875" style="3" customWidth="1"/>
    <col min="8659" max="8659" width="5.453125" style="3" customWidth="1"/>
    <col min="8660" max="8660" width="6.453125" style="3" customWidth="1"/>
    <col min="8661" max="8661" width="5" style="3" customWidth="1"/>
    <col min="8662" max="8662" width="5.453125" style="3" customWidth="1"/>
    <col min="8663" max="8665" width="5.1796875" style="3" customWidth="1"/>
    <col min="8666" max="8666" width="3.54296875" style="3" customWidth="1"/>
    <col min="8667" max="8667" width="4.54296875" style="3" customWidth="1"/>
    <col min="8668" max="8668" width="5.453125" style="3" customWidth="1"/>
    <col min="8669" max="8674" width="6.54296875" style="3" customWidth="1"/>
    <col min="8675" max="8677" width="6.453125" style="3" customWidth="1"/>
    <col min="8678" max="8680" width="5.1796875" style="3" customWidth="1"/>
    <col min="8681" max="8681" width="3.54296875" style="3" customWidth="1"/>
    <col min="8682" max="8682" width="4.1796875" style="3" customWidth="1"/>
    <col min="8683" max="8683" width="5.453125" style="3" customWidth="1"/>
    <col min="8684" max="8690" width="6.54296875" style="3" customWidth="1"/>
    <col min="8691" max="8691" width="7.1796875" style="3" customWidth="1"/>
    <col min="8692" max="8692" width="6.54296875" style="3" customWidth="1"/>
    <col min="8693" max="8693" width="32.453125" style="3" customWidth="1"/>
    <col min="8694" max="8696" width="5.1796875" style="3" customWidth="1"/>
    <col min="8697" max="8697" width="3.54296875" style="3" customWidth="1"/>
    <col min="8698" max="8698" width="4.1796875" style="3" customWidth="1"/>
    <col min="8699" max="8699" width="5.453125" style="3" customWidth="1"/>
    <col min="8700" max="8705" width="6.54296875" style="3" customWidth="1"/>
    <col min="8706" max="8706" width="10.453125" style="3" customWidth="1"/>
    <col min="8707" max="8707" width="2.453125" style="3" customWidth="1"/>
    <col min="8708" max="8708" width="11.54296875" style="3" customWidth="1"/>
    <col min="8709" max="8709" width="31.453125" style="3" customWidth="1"/>
    <col min="8710" max="8712" width="5.1796875" style="3" customWidth="1"/>
    <col min="8713" max="8713" width="3.54296875" style="3" customWidth="1"/>
    <col min="8714" max="8714" width="4.1796875" style="3" customWidth="1"/>
    <col min="8715" max="8715" width="5.453125" style="3" customWidth="1"/>
    <col min="8716" max="8721" width="6.54296875" style="3" customWidth="1"/>
    <col min="8722" max="8722" width="10" style="3" customWidth="1"/>
    <col min="8723" max="8723" width="3.54296875" style="3" customWidth="1"/>
    <col min="8724" max="8724" width="7.81640625" style="3" customWidth="1"/>
    <col min="8725" max="8725" width="30.1796875" style="3" customWidth="1"/>
    <col min="8726" max="8731" width="6.1796875" style="3" customWidth="1"/>
    <col min="8732" max="8737" width="10.54296875" style="3"/>
    <col min="8738" max="8738" width="11" style="3" customWidth="1"/>
    <col min="8739" max="8739" width="3" style="3" customWidth="1"/>
    <col min="8740" max="8740" width="9.453125" style="3" customWidth="1"/>
    <col min="8741" max="8741" width="31.81640625" style="3" customWidth="1"/>
    <col min="8742" max="8747" width="6" style="3" customWidth="1"/>
    <col min="8748" max="8753" width="8.453125" style="3" customWidth="1"/>
    <col min="8754" max="8754" width="11.81640625" style="3" customWidth="1"/>
    <col min="8755" max="8904" width="10.54296875" style="3"/>
    <col min="8905" max="8905" width="8.453125" style="3" customWidth="1"/>
    <col min="8906" max="8906" width="5.81640625" style="3" customWidth="1"/>
    <col min="8907" max="8907" width="7.453125" style="3" customWidth="1"/>
    <col min="8908" max="8908" width="9.453125" style="3" customWidth="1"/>
    <col min="8909" max="8909" width="10.54296875" style="3"/>
    <col min="8910" max="8910" width="11" style="3" customWidth="1"/>
    <col min="8911" max="8911" width="40.453125" style="3" customWidth="1"/>
    <col min="8912" max="8912" width="9.453125" style="3" customWidth="1"/>
    <col min="8913" max="8913" width="7.54296875" style="3" customWidth="1"/>
    <col min="8914" max="8914" width="5.1796875" style="3" customWidth="1"/>
    <col min="8915" max="8915" width="5.453125" style="3" customWidth="1"/>
    <col min="8916" max="8916" width="6.453125" style="3" customWidth="1"/>
    <col min="8917" max="8917" width="5" style="3" customWidth="1"/>
    <col min="8918" max="8918" width="5.453125" style="3" customWidth="1"/>
    <col min="8919" max="8921" width="5.1796875" style="3" customWidth="1"/>
    <col min="8922" max="8922" width="3.54296875" style="3" customWidth="1"/>
    <col min="8923" max="8923" width="4.54296875" style="3" customWidth="1"/>
    <col min="8924" max="8924" width="5.453125" style="3" customWidth="1"/>
    <col min="8925" max="8930" width="6.54296875" style="3" customWidth="1"/>
    <col min="8931" max="8933" width="6.453125" style="3" customWidth="1"/>
    <col min="8934" max="8936" width="5.1796875" style="3" customWidth="1"/>
    <col min="8937" max="8937" width="3.54296875" style="3" customWidth="1"/>
    <col min="8938" max="8938" width="4.1796875" style="3" customWidth="1"/>
    <col min="8939" max="8939" width="5.453125" style="3" customWidth="1"/>
    <col min="8940" max="8946" width="6.54296875" style="3" customWidth="1"/>
    <col min="8947" max="8947" width="7.1796875" style="3" customWidth="1"/>
    <col min="8948" max="8948" width="6.54296875" style="3" customWidth="1"/>
    <col min="8949" max="8949" width="32.453125" style="3" customWidth="1"/>
    <col min="8950" max="8952" width="5.1796875" style="3" customWidth="1"/>
    <col min="8953" max="8953" width="3.54296875" style="3" customWidth="1"/>
    <col min="8954" max="8954" width="4.1796875" style="3" customWidth="1"/>
    <col min="8955" max="8955" width="5.453125" style="3" customWidth="1"/>
    <col min="8956" max="8961" width="6.54296875" style="3" customWidth="1"/>
    <col min="8962" max="8962" width="10.453125" style="3" customWidth="1"/>
    <col min="8963" max="8963" width="2.453125" style="3" customWidth="1"/>
    <col min="8964" max="8964" width="11.54296875" style="3" customWidth="1"/>
    <col min="8965" max="8965" width="31.453125" style="3" customWidth="1"/>
    <col min="8966" max="8968" width="5.1796875" style="3" customWidth="1"/>
    <col min="8969" max="8969" width="3.54296875" style="3" customWidth="1"/>
    <col min="8970" max="8970" width="4.1796875" style="3" customWidth="1"/>
    <col min="8971" max="8971" width="5.453125" style="3" customWidth="1"/>
    <col min="8972" max="8977" width="6.54296875" style="3" customWidth="1"/>
    <col min="8978" max="8978" width="10" style="3" customWidth="1"/>
    <col min="8979" max="8979" width="3.54296875" style="3" customWidth="1"/>
    <col min="8980" max="8980" width="7.81640625" style="3" customWidth="1"/>
    <col min="8981" max="8981" width="30.1796875" style="3" customWidth="1"/>
    <col min="8982" max="8987" width="6.1796875" style="3" customWidth="1"/>
    <col min="8988" max="8993" width="10.54296875" style="3"/>
    <col min="8994" max="8994" width="11" style="3" customWidth="1"/>
    <col min="8995" max="8995" width="3" style="3" customWidth="1"/>
    <col min="8996" max="8996" width="9.453125" style="3" customWidth="1"/>
    <col min="8997" max="8997" width="31.81640625" style="3" customWidth="1"/>
    <col min="8998" max="9003" width="6" style="3" customWidth="1"/>
    <col min="9004" max="9009" width="8.453125" style="3" customWidth="1"/>
    <col min="9010" max="9010" width="11.81640625" style="3" customWidth="1"/>
    <col min="9011" max="9160" width="10.54296875" style="3"/>
    <col min="9161" max="9161" width="8.453125" style="3" customWidth="1"/>
    <col min="9162" max="9162" width="5.81640625" style="3" customWidth="1"/>
    <col min="9163" max="9163" width="7.453125" style="3" customWidth="1"/>
    <col min="9164" max="9164" width="9.453125" style="3" customWidth="1"/>
    <col min="9165" max="9165" width="10.54296875" style="3"/>
    <col min="9166" max="9166" width="11" style="3" customWidth="1"/>
    <col min="9167" max="9167" width="40.453125" style="3" customWidth="1"/>
    <col min="9168" max="9168" width="9.453125" style="3" customWidth="1"/>
    <col min="9169" max="9169" width="7.54296875" style="3" customWidth="1"/>
    <col min="9170" max="9170" width="5.1796875" style="3" customWidth="1"/>
    <col min="9171" max="9171" width="5.453125" style="3" customWidth="1"/>
    <col min="9172" max="9172" width="6.453125" style="3" customWidth="1"/>
    <col min="9173" max="9173" width="5" style="3" customWidth="1"/>
    <col min="9174" max="9174" width="5.453125" style="3" customWidth="1"/>
    <col min="9175" max="9177" width="5.1796875" style="3" customWidth="1"/>
    <col min="9178" max="9178" width="3.54296875" style="3" customWidth="1"/>
    <col min="9179" max="9179" width="4.54296875" style="3" customWidth="1"/>
    <col min="9180" max="9180" width="5.453125" style="3" customWidth="1"/>
    <col min="9181" max="9186" width="6.54296875" style="3" customWidth="1"/>
    <col min="9187" max="9189" width="6.453125" style="3" customWidth="1"/>
    <col min="9190" max="9192" width="5.1796875" style="3" customWidth="1"/>
    <col min="9193" max="9193" width="3.54296875" style="3" customWidth="1"/>
    <col min="9194" max="9194" width="4.1796875" style="3" customWidth="1"/>
    <col min="9195" max="9195" width="5.453125" style="3" customWidth="1"/>
    <col min="9196" max="9202" width="6.54296875" style="3" customWidth="1"/>
    <col min="9203" max="9203" width="7.1796875" style="3" customWidth="1"/>
    <col min="9204" max="9204" width="6.54296875" style="3" customWidth="1"/>
    <col min="9205" max="9205" width="32.453125" style="3" customWidth="1"/>
    <col min="9206" max="9208" width="5.1796875" style="3" customWidth="1"/>
    <col min="9209" max="9209" width="3.54296875" style="3" customWidth="1"/>
    <col min="9210" max="9210" width="4.1796875" style="3" customWidth="1"/>
    <col min="9211" max="9211" width="5.453125" style="3" customWidth="1"/>
    <col min="9212" max="9217" width="6.54296875" style="3" customWidth="1"/>
    <col min="9218" max="9218" width="10.453125" style="3" customWidth="1"/>
    <col min="9219" max="9219" width="2.453125" style="3" customWidth="1"/>
    <col min="9220" max="9220" width="11.54296875" style="3" customWidth="1"/>
    <col min="9221" max="9221" width="31.453125" style="3" customWidth="1"/>
    <col min="9222" max="9224" width="5.1796875" style="3" customWidth="1"/>
    <col min="9225" max="9225" width="3.54296875" style="3" customWidth="1"/>
    <col min="9226" max="9226" width="4.1796875" style="3" customWidth="1"/>
    <col min="9227" max="9227" width="5.453125" style="3" customWidth="1"/>
    <col min="9228" max="9233" width="6.54296875" style="3" customWidth="1"/>
    <col min="9234" max="9234" width="10" style="3" customWidth="1"/>
    <col min="9235" max="9235" width="3.54296875" style="3" customWidth="1"/>
    <col min="9236" max="9236" width="7.81640625" style="3" customWidth="1"/>
    <col min="9237" max="9237" width="30.1796875" style="3" customWidth="1"/>
    <col min="9238" max="9243" width="6.1796875" style="3" customWidth="1"/>
    <col min="9244" max="9249" width="10.54296875" style="3"/>
    <col min="9250" max="9250" width="11" style="3" customWidth="1"/>
    <col min="9251" max="9251" width="3" style="3" customWidth="1"/>
    <col min="9252" max="9252" width="9.453125" style="3" customWidth="1"/>
    <col min="9253" max="9253" width="31.81640625" style="3" customWidth="1"/>
    <col min="9254" max="9259" width="6" style="3" customWidth="1"/>
    <col min="9260" max="9265" width="8.453125" style="3" customWidth="1"/>
    <col min="9266" max="9266" width="11.81640625" style="3" customWidth="1"/>
    <col min="9267" max="9416" width="10.54296875" style="3"/>
    <col min="9417" max="9417" width="8.453125" style="3" customWidth="1"/>
    <col min="9418" max="9418" width="5.81640625" style="3" customWidth="1"/>
    <col min="9419" max="9419" width="7.453125" style="3" customWidth="1"/>
    <col min="9420" max="9420" width="9.453125" style="3" customWidth="1"/>
    <col min="9421" max="9421" width="10.54296875" style="3"/>
    <col min="9422" max="9422" width="11" style="3" customWidth="1"/>
    <col min="9423" max="9423" width="40.453125" style="3" customWidth="1"/>
    <col min="9424" max="9424" width="9.453125" style="3" customWidth="1"/>
    <col min="9425" max="9425" width="7.54296875" style="3" customWidth="1"/>
    <col min="9426" max="9426" width="5.1796875" style="3" customWidth="1"/>
    <col min="9427" max="9427" width="5.453125" style="3" customWidth="1"/>
    <col min="9428" max="9428" width="6.453125" style="3" customWidth="1"/>
    <col min="9429" max="9429" width="5" style="3" customWidth="1"/>
    <col min="9430" max="9430" width="5.453125" style="3" customWidth="1"/>
    <col min="9431" max="9433" width="5.1796875" style="3" customWidth="1"/>
    <col min="9434" max="9434" width="3.54296875" style="3" customWidth="1"/>
    <col min="9435" max="9435" width="4.54296875" style="3" customWidth="1"/>
    <col min="9436" max="9436" width="5.453125" style="3" customWidth="1"/>
    <col min="9437" max="9442" width="6.54296875" style="3" customWidth="1"/>
    <col min="9443" max="9445" width="6.453125" style="3" customWidth="1"/>
    <col min="9446" max="9448" width="5.1796875" style="3" customWidth="1"/>
    <col min="9449" max="9449" width="3.54296875" style="3" customWidth="1"/>
    <col min="9450" max="9450" width="4.1796875" style="3" customWidth="1"/>
    <col min="9451" max="9451" width="5.453125" style="3" customWidth="1"/>
    <col min="9452" max="9458" width="6.54296875" style="3" customWidth="1"/>
    <col min="9459" max="9459" width="7.1796875" style="3" customWidth="1"/>
    <col min="9460" max="9460" width="6.54296875" style="3" customWidth="1"/>
    <col min="9461" max="9461" width="32.453125" style="3" customWidth="1"/>
    <col min="9462" max="9464" width="5.1796875" style="3" customWidth="1"/>
    <col min="9465" max="9465" width="3.54296875" style="3" customWidth="1"/>
    <col min="9466" max="9466" width="4.1796875" style="3" customWidth="1"/>
    <col min="9467" max="9467" width="5.453125" style="3" customWidth="1"/>
    <col min="9468" max="9473" width="6.54296875" style="3" customWidth="1"/>
    <col min="9474" max="9474" width="10.453125" style="3" customWidth="1"/>
    <col min="9475" max="9475" width="2.453125" style="3" customWidth="1"/>
    <col min="9476" max="9476" width="11.54296875" style="3" customWidth="1"/>
    <col min="9477" max="9477" width="31.453125" style="3" customWidth="1"/>
    <col min="9478" max="9480" width="5.1796875" style="3" customWidth="1"/>
    <col min="9481" max="9481" width="3.54296875" style="3" customWidth="1"/>
    <col min="9482" max="9482" width="4.1796875" style="3" customWidth="1"/>
    <col min="9483" max="9483" width="5.453125" style="3" customWidth="1"/>
    <col min="9484" max="9489" width="6.54296875" style="3" customWidth="1"/>
    <col min="9490" max="9490" width="10" style="3" customWidth="1"/>
    <col min="9491" max="9491" width="3.54296875" style="3" customWidth="1"/>
    <col min="9492" max="9492" width="7.81640625" style="3" customWidth="1"/>
    <col min="9493" max="9493" width="30.1796875" style="3" customWidth="1"/>
    <col min="9494" max="9499" width="6.1796875" style="3" customWidth="1"/>
    <col min="9500" max="9505" width="10.54296875" style="3"/>
    <col min="9506" max="9506" width="11" style="3" customWidth="1"/>
    <col min="9507" max="9507" width="3" style="3" customWidth="1"/>
    <col min="9508" max="9508" width="9.453125" style="3" customWidth="1"/>
    <col min="9509" max="9509" width="31.81640625" style="3" customWidth="1"/>
    <col min="9510" max="9515" width="6" style="3" customWidth="1"/>
    <col min="9516" max="9521" width="8.453125" style="3" customWidth="1"/>
    <col min="9522" max="9522" width="11.81640625" style="3" customWidth="1"/>
    <col min="9523" max="9672" width="10.54296875" style="3"/>
    <col min="9673" max="9673" width="8.453125" style="3" customWidth="1"/>
    <col min="9674" max="9674" width="5.81640625" style="3" customWidth="1"/>
    <col min="9675" max="9675" width="7.453125" style="3" customWidth="1"/>
    <col min="9676" max="9676" width="9.453125" style="3" customWidth="1"/>
    <col min="9677" max="9677" width="10.54296875" style="3"/>
    <col min="9678" max="9678" width="11" style="3" customWidth="1"/>
    <col min="9679" max="9679" width="40.453125" style="3" customWidth="1"/>
    <col min="9680" max="9680" width="9.453125" style="3" customWidth="1"/>
    <col min="9681" max="9681" width="7.54296875" style="3" customWidth="1"/>
    <col min="9682" max="9682" width="5.1796875" style="3" customWidth="1"/>
    <col min="9683" max="9683" width="5.453125" style="3" customWidth="1"/>
    <col min="9684" max="9684" width="6.453125" style="3" customWidth="1"/>
    <col min="9685" max="9685" width="5" style="3" customWidth="1"/>
    <col min="9686" max="9686" width="5.453125" style="3" customWidth="1"/>
    <col min="9687" max="9689" width="5.1796875" style="3" customWidth="1"/>
    <col min="9690" max="9690" width="3.54296875" style="3" customWidth="1"/>
    <col min="9691" max="9691" width="4.54296875" style="3" customWidth="1"/>
    <col min="9692" max="9692" width="5.453125" style="3" customWidth="1"/>
    <col min="9693" max="9698" width="6.54296875" style="3" customWidth="1"/>
    <col min="9699" max="9701" width="6.453125" style="3" customWidth="1"/>
    <col min="9702" max="9704" width="5.1796875" style="3" customWidth="1"/>
    <col min="9705" max="9705" width="3.54296875" style="3" customWidth="1"/>
    <col min="9706" max="9706" width="4.1796875" style="3" customWidth="1"/>
    <col min="9707" max="9707" width="5.453125" style="3" customWidth="1"/>
    <col min="9708" max="9714" width="6.54296875" style="3" customWidth="1"/>
    <col min="9715" max="9715" width="7.1796875" style="3" customWidth="1"/>
    <col min="9716" max="9716" width="6.54296875" style="3" customWidth="1"/>
    <col min="9717" max="9717" width="32.453125" style="3" customWidth="1"/>
    <col min="9718" max="9720" width="5.1796875" style="3" customWidth="1"/>
    <col min="9721" max="9721" width="3.54296875" style="3" customWidth="1"/>
    <col min="9722" max="9722" width="4.1796875" style="3" customWidth="1"/>
    <col min="9723" max="9723" width="5.453125" style="3" customWidth="1"/>
    <col min="9724" max="9729" width="6.54296875" style="3" customWidth="1"/>
    <col min="9730" max="9730" width="10.453125" style="3" customWidth="1"/>
    <col min="9731" max="9731" width="2.453125" style="3" customWidth="1"/>
    <col min="9732" max="9732" width="11.54296875" style="3" customWidth="1"/>
    <col min="9733" max="9733" width="31.453125" style="3" customWidth="1"/>
    <col min="9734" max="9736" width="5.1796875" style="3" customWidth="1"/>
    <col min="9737" max="9737" width="3.54296875" style="3" customWidth="1"/>
    <col min="9738" max="9738" width="4.1796875" style="3" customWidth="1"/>
    <col min="9739" max="9739" width="5.453125" style="3" customWidth="1"/>
    <col min="9740" max="9745" width="6.54296875" style="3" customWidth="1"/>
    <col min="9746" max="9746" width="10" style="3" customWidth="1"/>
    <col min="9747" max="9747" width="3.54296875" style="3" customWidth="1"/>
    <col min="9748" max="9748" width="7.81640625" style="3" customWidth="1"/>
    <col min="9749" max="9749" width="30.1796875" style="3" customWidth="1"/>
    <col min="9750" max="9755" width="6.1796875" style="3" customWidth="1"/>
    <col min="9756" max="9761" width="10.54296875" style="3"/>
    <col min="9762" max="9762" width="11" style="3" customWidth="1"/>
    <col min="9763" max="9763" width="3" style="3" customWidth="1"/>
    <col min="9764" max="9764" width="9.453125" style="3" customWidth="1"/>
    <col min="9765" max="9765" width="31.81640625" style="3" customWidth="1"/>
    <col min="9766" max="9771" width="6" style="3" customWidth="1"/>
    <col min="9772" max="9777" width="8.453125" style="3" customWidth="1"/>
    <col min="9778" max="9778" width="11.81640625" style="3" customWidth="1"/>
    <col min="9779" max="9928" width="10.54296875" style="3"/>
    <col min="9929" max="9929" width="8.453125" style="3" customWidth="1"/>
    <col min="9930" max="9930" width="5.81640625" style="3" customWidth="1"/>
    <col min="9931" max="9931" width="7.453125" style="3" customWidth="1"/>
    <col min="9932" max="9932" width="9.453125" style="3" customWidth="1"/>
    <col min="9933" max="9933" width="10.54296875" style="3"/>
    <col min="9934" max="9934" width="11" style="3" customWidth="1"/>
    <col min="9935" max="9935" width="40.453125" style="3" customWidth="1"/>
    <col min="9936" max="9936" width="9.453125" style="3" customWidth="1"/>
    <col min="9937" max="9937" width="7.54296875" style="3" customWidth="1"/>
    <col min="9938" max="9938" width="5.1796875" style="3" customWidth="1"/>
    <col min="9939" max="9939" width="5.453125" style="3" customWidth="1"/>
    <col min="9940" max="9940" width="6.453125" style="3" customWidth="1"/>
    <col min="9941" max="9941" width="5" style="3" customWidth="1"/>
    <col min="9942" max="9942" width="5.453125" style="3" customWidth="1"/>
    <col min="9943" max="9945" width="5.1796875" style="3" customWidth="1"/>
    <col min="9946" max="9946" width="3.54296875" style="3" customWidth="1"/>
    <col min="9947" max="9947" width="4.54296875" style="3" customWidth="1"/>
    <col min="9948" max="9948" width="5.453125" style="3" customWidth="1"/>
    <col min="9949" max="9954" width="6.54296875" style="3" customWidth="1"/>
    <col min="9955" max="9957" width="6.453125" style="3" customWidth="1"/>
    <col min="9958" max="9960" width="5.1796875" style="3" customWidth="1"/>
    <col min="9961" max="9961" width="3.54296875" style="3" customWidth="1"/>
    <col min="9962" max="9962" width="4.1796875" style="3" customWidth="1"/>
    <col min="9963" max="9963" width="5.453125" style="3" customWidth="1"/>
    <col min="9964" max="9970" width="6.54296875" style="3" customWidth="1"/>
    <col min="9971" max="9971" width="7.1796875" style="3" customWidth="1"/>
    <col min="9972" max="9972" width="6.54296875" style="3" customWidth="1"/>
    <col min="9973" max="9973" width="32.453125" style="3" customWidth="1"/>
    <col min="9974" max="9976" width="5.1796875" style="3" customWidth="1"/>
    <col min="9977" max="9977" width="3.54296875" style="3" customWidth="1"/>
    <col min="9978" max="9978" width="4.1796875" style="3" customWidth="1"/>
    <col min="9979" max="9979" width="5.453125" style="3" customWidth="1"/>
    <col min="9980" max="9985" width="6.54296875" style="3" customWidth="1"/>
    <col min="9986" max="9986" width="10.453125" style="3" customWidth="1"/>
    <col min="9987" max="9987" width="2.453125" style="3" customWidth="1"/>
    <col min="9988" max="9988" width="11.54296875" style="3" customWidth="1"/>
    <col min="9989" max="9989" width="31.453125" style="3" customWidth="1"/>
    <col min="9990" max="9992" width="5.1796875" style="3" customWidth="1"/>
    <col min="9993" max="9993" width="3.54296875" style="3" customWidth="1"/>
    <col min="9994" max="9994" width="4.1796875" style="3" customWidth="1"/>
    <col min="9995" max="9995" width="5.453125" style="3" customWidth="1"/>
    <col min="9996" max="10001" width="6.54296875" style="3" customWidth="1"/>
    <col min="10002" max="10002" width="10" style="3" customWidth="1"/>
    <col min="10003" max="10003" width="3.54296875" style="3" customWidth="1"/>
    <col min="10004" max="10004" width="7.81640625" style="3" customWidth="1"/>
    <col min="10005" max="10005" width="30.1796875" style="3" customWidth="1"/>
    <col min="10006" max="10011" width="6.1796875" style="3" customWidth="1"/>
    <col min="10012" max="10017" width="10.54296875" style="3"/>
    <col min="10018" max="10018" width="11" style="3" customWidth="1"/>
    <col min="10019" max="10019" width="3" style="3" customWidth="1"/>
    <col min="10020" max="10020" width="9.453125" style="3" customWidth="1"/>
    <col min="10021" max="10021" width="31.81640625" style="3" customWidth="1"/>
    <col min="10022" max="10027" width="6" style="3" customWidth="1"/>
    <col min="10028" max="10033" width="8.453125" style="3" customWidth="1"/>
    <col min="10034" max="10034" width="11.81640625" style="3" customWidth="1"/>
    <col min="10035" max="10184" width="10.54296875" style="3"/>
    <col min="10185" max="10185" width="8.453125" style="3" customWidth="1"/>
    <col min="10186" max="10186" width="5.81640625" style="3" customWidth="1"/>
    <col min="10187" max="10187" width="7.453125" style="3" customWidth="1"/>
    <col min="10188" max="10188" width="9.453125" style="3" customWidth="1"/>
    <col min="10189" max="10189" width="10.54296875" style="3"/>
    <col min="10190" max="10190" width="11" style="3" customWidth="1"/>
    <col min="10191" max="10191" width="40.453125" style="3" customWidth="1"/>
    <col min="10192" max="10192" width="9.453125" style="3" customWidth="1"/>
    <col min="10193" max="10193" width="7.54296875" style="3" customWidth="1"/>
    <col min="10194" max="10194" width="5.1796875" style="3" customWidth="1"/>
    <col min="10195" max="10195" width="5.453125" style="3" customWidth="1"/>
    <col min="10196" max="10196" width="6.453125" style="3" customWidth="1"/>
    <col min="10197" max="10197" width="5" style="3" customWidth="1"/>
    <col min="10198" max="10198" width="5.453125" style="3" customWidth="1"/>
    <col min="10199" max="10201" width="5.1796875" style="3" customWidth="1"/>
    <col min="10202" max="10202" width="3.54296875" style="3" customWidth="1"/>
    <col min="10203" max="10203" width="4.54296875" style="3" customWidth="1"/>
    <col min="10204" max="10204" width="5.453125" style="3" customWidth="1"/>
    <col min="10205" max="10210" width="6.54296875" style="3" customWidth="1"/>
    <col min="10211" max="10213" width="6.453125" style="3" customWidth="1"/>
    <col min="10214" max="10216" width="5.1796875" style="3" customWidth="1"/>
    <col min="10217" max="10217" width="3.54296875" style="3" customWidth="1"/>
    <col min="10218" max="10218" width="4.1796875" style="3" customWidth="1"/>
    <col min="10219" max="10219" width="5.453125" style="3" customWidth="1"/>
    <col min="10220" max="10226" width="6.54296875" style="3" customWidth="1"/>
    <col min="10227" max="10227" width="7.1796875" style="3" customWidth="1"/>
    <col min="10228" max="10228" width="6.54296875" style="3" customWidth="1"/>
    <col min="10229" max="10229" width="32.453125" style="3" customWidth="1"/>
    <col min="10230" max="10232" width="5.1796875" style="3" customWidth="1"/>
    <col min="10233" max="10233" width="3.54296875" style="3" customWidth="1"/>
    <col min="10234" max="10234" width="4.1796875" style="3" customWidth="1"/>
    <col min="10235" max="10235" width="5.453125" style="3" customWidth="1"/>
    <col min="10236" max="10241" width="6.54296875" style="3" customWidth="1"/>
    <col min="10242" max="10242" width="10.453125" style="3" customWidth="1"/>
    <col min="10243" max="10243" width="2.453125" style="3" customWidth="1"/>
    <col min="10244" max="10244" width="11.54296875" style="3" customWidth="1"/>
    <col min="10245" max="10245" width="31.453125" style="3" customWidth="1"/>
    <col min="10246" max="10248" width="5.1796875" style="3" customWidth="1"/>
    <col min="10249" max="10249" width="3.54296875" style="3" customWidth="1"/>
    <col min="10250" max="10250" width="4.1796875" style="3" customWidth="1"/>
    <col min="10251" max="10251" width="5.453125" style="3" customWidth="1"/>
    <col min="10252" max="10257" width="6.54296875" style="3" customWidth="1"/>
    <col min="10258" max="10258" width="10" style="3" customWidth="1"/>
    <col min="10259" max="10259" width="3.54296875" style="3" customWidth="1"/>
    <col min="10260" max="10260" width="7.81640625" style="3" customWidth="1"/>
    <col min="10261" max="10261" width="30.1796875" style="3" customWidth="1"/>
    <col min="10262" max="10267" width="6.1796875" style="3" customWidth="1"/>
    <col min="10268" max="10273" width="10.54296875" style="3"/>
    <col min="10274" max="10274" width="11" style="3" customWidth="1"/>
    <col min="10275" max="10275" width="3" style="3" customWidth="1"/>
    <col min="10276" max="10276" width="9.453125" style="3" customWidth="1"/>
    <col min="10277" max="10277" width="31.81640625" style="3" customWidth="1"/>
    <col min="10278" max="10283" width="6" style="3" customWidth="1"/>
    <col min="10284" max="10289" width="8.453125" style="3" customWidth="1"/>
    <col min="10290" max="10290" width="11.81640625" style="3" customWidth="1"/>
    <col min="10291" max="10440" width="10.54296875" style="3"/>
    <col min="10441" max="10441" width="8.453125" style="3" customWidth="1"/>
    <col min="10442" max="10442" width="5.81640625" style="3" customWidth="1"/>
    <col min="10443" max="10443" width="7.453125" style="3" customWidth="1"/>
    <col min="10444" max="10444" width="9.453125" style="3" customWidth="1"/>
    <col min="10445" max="10445" width="10.54296875" style="3"/>
    <col min="10446" max="10446" width="11" style="3" customWidth="1"/>
    <col min="10447" max="10447" width="40.453125" style="3" customWidth="1"/>
    <col min="10448" max="10448" width="9.453125" style="3" customWidth="1"/>
    <col min="10449" max="10449" width="7.54296875" style="3" customWidth="1"/>
    <col min="10450" max="10450" width="5.1796875" style="3" customWidth="1"/>
    <col min="10451" max="10451" width="5.453125" style="3" customWidth="1"/>
    <col min="10452" max="10452" width="6.453125" style="3" customWidth="1"/>
    <col min="10453" max="10453" width="5" style="3" customWidth="1"/>
    <col min="10454" max="10454" width="5.453125" style="3" customWidth="1"/>
    <col min="10455" max="10457" width="5.1796875" style="3" customWidth="1"/>
    <col min="10458" max="10458" width="3.54296875" style="3" customWidth="1"/>
    <col min="10459" max="10459" width="4.54296875" style="3" customWidth="1"/>
    <col min="10460" max="10460" width="5.453125" style="3" customWidth="1"/>
    <col min="10461" max="10466" width="6.54296875" style="3" customWidth="1"/>
    <col min="10467" max="10469" width="6.453125" style="3" customWidth="1"/>
    <col min="10470" max="10472" width="5.1796875" style="3" customWidth="1"/>
    <col min="10473" max="10473" width="3.54296875" style="3" customWidth="1"/>
    <col min="10474" max="10474" width="4.1796875" style="3" customWidth="1"/>
    <col min="10475" max="10475" width="5.453125" style="3" customWidth="1"/>
    <col min="10476" max="10482" width="6.54296875" style="3" customWidth="1"/>
    <col min="10483" max="10483" width="7.1796875" style="3" customWidth="1"/>
    <col min="10484" max="10484" width="6.54296875" style="3" customWidth="1"/>
    <col min="10485" max="10485" width="32.453125" style="3" customWidth="1"/>
    <col min="10486" max="10488" width="5.1796875" style="3" customWidth="1"/>
    <col min="10489" max="10489" width="3.54296875" style="3" customWidth="1"/>
    <col min="10490" max="10490" width="4.1796875" style="3" customWidth="1"/>
    <col min="10491" max="10491" width="5.453125" style="3" customWidth="1"/>
    <col min="10492" max="10497" width="6.54296875" style="3" customWidth="1"/>
    <col min="10498" max="10498" width="10.453125" style="3" customWidth="1"/>
    <col min="10499" max="10499" width="2.453125" style="3" customWidth="1"/>
    <col min="10500" max="10500" width="11.54296875" style="3" customWidth="1"/>
    <col min="10501" max="10501" width="31.453125" style="3" customWidth="1"/>
    <col min="10502" max="10504" width="5.1796875" style="3" customWidth="1"/>
    <col min="10505" max="10505" width="3.54296875" style="3" customWidth="1"/>
    <col min="10506" max="10506" width="4.1796875" style="3" customWidth="1"/>
    <col min="10507" max="10507" width="5.453125" style="3" customWidth="1"/>
    <col min="10508" max="10513" width="6.54296875" style="3" customWidth="1"/>
    <col min="10514" max="10514" width="10" style="3" customWidth="1"/>
    <col min="10515" max="10515" width="3.54296875" style="3" customWidth="1"/>
    <col min="10516" max="10516" width="7.81640625" style="3" customWidth="1"/>
    <col min="10517" max="10517" width="30.1796875" style="3" customWidth="1"/>
    <col min="10518" max="10523" width="6.1796875" style="3" customWidth="1"/>
    <col min="10524" max="10529" width="10.54296875" style="3"/>
    <col min="10530" max="10530" width="11" style="3" customWidth="1"/>
    <col min="10531" max="10531" width="3" style="3" customWidth="1"/>
    <col min="10532" max="10532" width="9.453125" style="3" customWidth="1"/>
    <col min="10533" max="10533" width="31.81640625" style="3" customWidth="1"/>
    <col min="10534" max="10539" width="6" style="3" customWidth="1"/>
    <col min="10540" max="10545" width="8.453125" style="3" customWidth="1"/>
    <col min="10546" max="10546" width="11.81640625" style="3" customWidth="1"/>
    <col min="10547" max="10696" width="10.54296875" style="3"/>
    <col min="10697" max="10697" width="8.453125" style="3" customWidth="1"/>
    <col min="10698" max="10698" width="5.81640625" style="3" customWidth="1"/>
    <col min="10699" max="10699" width="7.453125" style="3" customWidth="1"/>
    <col min="10700" max="10700" width="9.453125" style="3" customWidth="1"/>
    <col min="10701" max="10701" width="10.54296875" style="3"/>
    <col min="10702" max="10702" width="11" style="3" customWidth="1"/>
    <col min="10703" max="10703" width="40.453125" style="3" customWidth="1"/>
    <col min="10704" max="10704" width="9.453125" style="3" customWidth="1"/>
    <col min="10705" max="10705" width="7.54296875" style="3" customWidth="1"/>
    <col min="10706" max="10706" width="5.1796875" style="3" customWidth="1"/>
    <col min="10707" max="10707" width="5.453125" style="3" customWidth="1"/>
    <col min="10708" max="10708" width="6.453125" style="3" customWidth="1"/>
    <col min="10709" max="10709" width="5" style="3" customWidth="1"/>
    <col min="10710" max="10710" width="5.453125" style="3" customWidth="1"/>
    <col min="10711" max="10713" width="5.1796875" style="3" customWidth="1"/>
    <col min="10714" max="10714" width="3.54296875" style="3" customWidth="1"/>
    <col min="10715" max="10715" width="4.54296875" style="3" customWidth="1"/>
    <col min="10716" max="10716" width="5.453125" style="3" customWidth="1"/>
    <col min="10717" max="10722" width="6.54296875" style="3" customWidth="1"/>
    <col min="10723" max="10725" width="6.453125" style="3" customWidth="1"/>
    <col min="10726" max="10728" width="5.1796875" style="3" customWidth="1"/>
    <col min="10729" max="10729" width="3.54296875" style="3" customWidth="1"/>
    <col min="10730" max="10730" width="4.1796875" style="3" customWidth="1"/>
    <col min="10731" max="10731" width="5.453125" style="3" customWidth="1"/>
    <col min="10732" max="10738" width="6.54296875" style="3" customWidth="1"/>
    <col min="10739" max="10739" width="7.1796875" style="3" customWidth="1"/>
    <col min="10740" max="10740" width="6.54296875" style="3" customWidth="1"/>
    <col min="10741" max="10741" width="32.453125" style="3" customWidth="1"/>
    <col min="10742" max="10744" width="5.1796875" style="3" customWidth="1"/>
    <col min="10745" max="10745" width="3.54296875" style="3" customWidth="1"/>
    <col min="10746" max="10746" width="4.1796875" style="3" customWidth="1"/>
    <col min="10747" max="10747" width="5.453125" style="3" customWidth="1"/>
    <col min="10748" max="10753" width="6.54296875" style="3" customWidth="1"/>
    <col min="10754" max="10754" width="10.453125" style="3" customWidth="1"/>
    <col min="10755" max="10755" width="2.453125" style="3" customWidth="1"/>
    <col min="10756" max="10756" width="11.54296875" style="3" customWidth="1"/>
    <col min="10757" max="10757" width="31.453125" style="3" customWidth="1"/>
    <col min="10758" max="10760" width="5.1796875" style="3" customWidth="1"/>
    <col min="10761" max="10761" width="3.54296875" style="3" customWidth="1"/>
    <col min="10762" max="10762" width="4.1796875" style="3" customWidth="1"/>
    <col min="10763" max="10763" width="5.453125" style="3" customWidth="1"/>
    <col min="10764" max="10769" width="6.54296875" style="3" customWidth="1"/>
    <col min="10770" max="10770" width="10" style="3" customWidth="1"/>
    <col min="10771" max="10771" width="3.54296875" style="3" customWidth="1"/>
    <col min="10772" max="10772" width="7.81640625" style="3" customWidth="1"/>
    <col min="10773" max="10773" width="30.1796875" style="3" customWidth="1"/>
    <col min="10774" max="10779" width="6.1796875" style="3" customWidth="1"/>
    <col min="10780" max="10785" width="10.54296875" style="3"/>
    <col min="10786" max="10786" width="11" style="3" customWidth="1"/>
    <col min="10787" max="10787" width="3" style="3" customWidth="1"/>
    <col min="10788" max="10788" width="9.453125" style="3" customWidth="1"/>
    <col min="10789" max="10789" width="31.81640625" style="3" customWidth="1"/>
    <col min="10790" max="10795" width="6" style="3" customWidth="1"/>
    <col min="10796" max="10801" width="8.453125" style="3" customWidth="1"/>
    <col min="10802" max="10802" width="11.81640625" style="3" customWidth="1"/>
    <col min="10803" max="10952" width="10.54296875" style="3"/>
    <col min="10953" max="10953" width="8.453125" style="3" customWidth="1"/>
    <col min="10954" max="10954" width="5.81640625" style="3" customWidth="1"/>
    <col min="10955" max="10955" width="7.453125" style="3" customWidth="1"/>
    <col min="10956" max="10956" width="9.453125" style="3" customWidth="1"/>
    <col min="10957" max="10957" width="10.54296875" style="3"/>
    <col min="10958" max="10958" width="11" style="3" customWidth="1"/>
    <col min="10959" max="10959" width="40.453125" style="3" customWidth="1"/>
    <col min="10960" max="10960" width="9.453125" style="3" customWidth="1"/>
    <col min="10961" max="10961" width="7.54296875" style="3" customWidth="1"/>
    <col min="10962" max="10962" width="5.1796875" style="3" customWidth="1"/>
    <col min="10963" max="10963" width="5.453125" style="3" customWidth="1"/>
    <col min="10964" max="10964" width="6.453125" style="3" customWidth="1"/>
    <col min="10965" max="10965" width="5" style="3" customWidth="1"/>
    <col min="10966" max="10966" width="5.453125" style="3" customWidth="1"/>
    <col min="10967" max="10969" width="5.1796875" style="3" customWidth="1"/>
    <col min="10970" max="10970" width="3.54296875" style="3" customWidth="1"/>
    <col min="10971" max="10971" width="4.54296875" style="3" customWidth="1"/>
    <col min="10972" max="10972" width="5.453125" style="3" customWidth="1"/>
    <col min="10973" max="10978" width="6.54296875" style="3" customWidth="1"/>
    <col min="10979" max="10981" width="6.453125" style="3" customWidth="1"/>
    <col min="10982" max="10984" width="5.1796875" style="3" customWidth="1"/>
    <col min="10985" max="10985" width="3.54296875" style="3" customWidth="1"/>
    <col min="10986" max="10986" width="4.1796875" style="3" customWidth="1"/>
    <col min="10987" max="10987" width="5.453125" style="3" customWidth="1"/>
    <col min="10988" max="10994" width="6.54296875" style="3" customWidth="1"/>
    <col min="10995" max="10995" width="7.1796875" style="3" customWidth="1"/>
    <col min="10996" max="10996" width="6.54296875" style="3" customWidth="1"/>
    <col min="10997" max="10997" width="32.453125" style="3" customWidth="1"/>
    <col min="10998" max="11000" width="5.1796875" style="3" customWidth="1"/>
    <col min="11001" max="11001" width="3.54296875" style="3" customWidth="1"/>
    <col min="11002" max="11002" width="4.1796875" style="3" customWidth="1"/>
    <col min="11003" max="11003" width="5.453125" style="3" customWidth="1"/>
    <col min="11004" max="11009" width="6.54296875" style="3" customWidth="1"/>
    <col min="11010" max="11010" width="10.453125" style="3" customWidth="1"/>
    <col min="11011" max="11011" width="2.453125" style="3" customWidth="1"/>
    <col min="11012" max="11012" width="11.54296875" style="3" customWidth="1"/>
    <col min="11013" max="11013" width="31.453125" style="3" customWidth="1"/>
    <col min="11014" max="11016" width="5.1796875" style="3" customWidth="1"/>
    <col min="11017" max="11017" width="3.54296875" style="3" customWidth="1"/>
    <col min="11018" max="11018" width="4.1796875" style="3" customWidth="1"/>
    <col min="11019" max="11019" width="5.453125" style="3" customWidth="1"/>
    <col min="11020" max="11025" width="6.54296875" style="3" customWidth="1"/>
    <col min="11026" max="11026" width="10" style="3" customWidth="1"/>
    <col min="11027" max="11027" width="3.54296875" style="3" customWidth="1"/>
    <col min="11028" max="11028" width="7.81640625" style="3" customWidth="1"/>
    <col min="11029" max="11029" width="30.1796875" style="3" customWidth="1"/>
    <col min="11030" max="11035" width="6.1796875" style="3" customWidth="1"/>
    <col min="11036" max="11041" width="10.54296875" style="3"/>
    <col min="11042" max="11042" width="11" style="3" customWidth="1"/>
    <col min="11043" max="11043" width="3" style="3" customWidth="1"/>
    <col min="11044" max="11044" width="9.453125" style="3" customWidth="1"/>
    <col min="11045" max="11045" width="31.81640625" style="3" customWidth="1"/>
    <col min="11046" max="11051" width="6" style="3" customWidth="1"/>
    <col min="11052" max="11057" width="8.453125" style="3" customWidth="1"/>
    <col min="11058" max="11058" width="11.81640625" style="3" customWidth="1"/>
    <col min="11059" max="11208" width="10.54296875" style="3"/>
    <col min="11209" max="11209" width="8.453125" style="3" customWidth="1"/>
    <col min="11210" max="11210" width="5.81640625" style="3" customWidth="1"/>
    <col min="11211" max="11211" width="7.453125" style="3" customWidth="1"/>
    <col min="11212" max="11212" width="9.453125" style="3" customWidth="1"/>
    <col min="11213" max="11213" width="10.54296875" style="3"/>
    <col min="11214" max="11214" width="11" style="3" customWidth="1"/>
    <col min="11215" max="11215" width="40.453125" style="3" customWidth="1"/>
    <col min="11216" max="11216" width="9.453125" style="3" customWidth="1"/>
    <col min="11217" max="11217" width="7.54296875" style="3" customWidth="1"/>
    <col min="11218" max="11218" width="5.1796875" style="3" customWidth="1"/>
    <col min="11219" max="11219" width="5.453125" style="3" customWidth="1"/>
    <col min="11220" max="11220" width="6.453125" style="3" customWidth="1"/>
    <col min="11221" max="11221" width="5" style="3" customWidth="1"/>
    <col min="11222" max="11222" width="5.453125" style="3" customWidth="1"/>
    <col min="11223" max="11225" width="5.1796875" style="3" customWidth="1"/>
    <col min="11226" max="11226" width="3.54296875" style="3" customWidth="1"/>
    <col min="11227" max="11227" width="4.54296875" style="3" customWidth="1"/>
    <col min="11228" max="11228" width="5.453125" style="3" customWidth="1"/>
    <col min="11229" max="11234" width="6.54296875" style="3" customWidth="1"/>
    <col min="11235" max="11237" width="6.453125" style="3" customWidth="1"/>
    <col min="11238" max="11240" width="5.1796875" style="3" customWidth="1"/>
    <col min="11241" max="11241" width="3.54296875" style="3" customWidth="1"/>
    <col min="11242" max="11242" width="4.1796875" style="3" customWidth="1"/>
    <col min="11243" max="11243" width="5.453125" style="3" customWidth="1"/>
    <col min="11244" max="11250" width="6.54296875" style="3" customWidth="1"/>
    <col min="11251" max="11251" width="7.1796875" style="3" customWidth="1"/>
    <col min="11252" max="11252" width="6.54296875" style="3" customWidth="1"/>
    <col min="11253" max="11253" width="32.453125" style="3" customWidth="1"/>
    <col min="11254" max="11256" width="5.1796875" style="3" customWidth="1"/>
    <col min="11257" max="11257" width="3.54296875" style="3" customWidth="1"/>
    <col min="11258" max="11258" width="4.1796875" style="3" customWidth="1"/>
    <col min="11259" max="11259" width="5.453125" style="3" customWidth="1"/>
    <col min="11260" max="11265" width="6.54296875" style="3" customWidth="1"/>
    <col min="11266" max="11266" width="10.453125" style="3" customWidth="1"/>
    <col min="11267" max="11267" width="2.453125" style="3" customWidth="1"/>
    <col min="11268" max="11268" width="11.54296875" style="3" customWidth="1"/>
    <col min="11269" max="11269" width="31.453125" style="3" customWidth="1"/>
    <col min="11270" max="11272" width="5.1796875" style="3" customWidth="1"/>
    <col min="11273" max="11273" width="3.54296875" style="3" customWidth="1"/>
    <col min="11274" max="11274" width="4.1796875" style="3" customWidth="1"/>
    <col min="11275" max="11275" width="5.453125" style="3" customWidth="1"/>
    <col min="11276" max="11281" width="6.54296875" style="3" customWidth="1"/>
    <col min="11282" max="11282" width="10" style="3" customWidth="1"/>
    <col min="11283" max="11283" width="3.54296875" style="3" customWidth="1"/>
    <col min="11284" max="11284" width="7.81640625" style="3" customWidth="1"/>
    <col min="11285" max="11285" width="30.1796875" style="3" customWidth="1"/>
    <col min="11286" max="11291" width="6.1796875" style="3" customWidth="1"/>
    <col min="11292" max="11297" width="10.54296875" style="3"/>
    <col min="11298" max="11298" width="11" style="3" customWidth="1"/>
    <col min="11299" max="11299" width="3" style="3" customWidth="1"/>
    <col min="11300" max="11300" width="9.453125" style="3" customWidth="1"/>
    <col min="11301" max="11301" width="31.81640625" style="3" customWidth="1"/>
    <col min="11302" max="11307" width="6" style="3" customWidth="1"/>
    <col min="11308" max="11313" width="8.453125" style="3" customWidth="1"/>
    <col min="11314" max="11314" width="11.81640625" style="3" customWidth="1"/>
    <col min="11315" max="11464" width="10.54296875" style="3"/>
    <col min="11465" max="11465" width="8.453125" style="3" customWidth="1"/>
    <col min="11466" max="11466" width="5.81640625" style="3" customWidth="1"/>
    <col min="11467" max="11467" width="7.453125" style="3" customWidth="1"/>
    <col min="11468" max="11468" width="9.453125" style="3" customWidth="1"/>
    <col min="11469" max="11469" width="10.54296875" style="3"/>
    <col min="11470" max="11470" width="11" style="3" customWidth="1"/>
    <col min="11471" max="11471" width="40.453125" style="3" customWidth="1"/>
    <col min="11472" max="11472" width="9.453125" style="3" customWidth="1"/>
    <col min="11473" max="11473" width="7.54296875" style="3" customWidth="1"/>
    <col min="11474" max="11474" width="5.1796875" style="3" customWidth="1"/>
    <col min="11475" max="11475" width="5.453125" style="3" customWidth="1"/>
    <col min="11476" max="11476" width="6.453125" style="3" customWidth="1"/>
    <col min="11477" max="11477" width="5" style="3" customWidth="1"/>
    <col min="11478" max="11478" width="5.453125" style="3" customWidth="1"/>
    <col min="11479" max="11481" width="5.1796875" style="3" customWidth="1"/>
    <col min="11482" max="11482" width="3.54296875" style="3" customWidth="1"/>
    <col min="11483" max="11483" width="4.54296875" style="3" customWidth="1"/>
    <col min="11484" max="11484" width="5.453125" style="3" customWidth="1"/>
    <col min="11485" max="11490" width="6.54296875" style="3" customWidth="1"/>
    <col min="11491" max="11493" width="6.453125" style="3" customWidth="1"/>
    <col min="11494" max="11496" width="5.1796875" style="3" customWidth="1"/>
    <col min="11497" max="11497" width="3.54296875" style="3" customWidth="1"/>
    <col min="11498" max="11498" width="4.1796875" style="3" customWidth="1"/>
    <col min="11499" max="11499" width="5.453125" style="3" customWidth="1"/>
    <col min="11500" max="11506" width="6.54296875" style="3" customWidth="1"/>
    <col min="11507" max="11507" width="7.1796875" style="3" customWidth="1"/>
    <col min="11508" max="11508" width="6.54296875" style="3" customWidth="1"/>
    <col min="11509" max="11509" width="32.453125" style="3" customWidth="1"/>
    <col min="11510" max="11512" width="5.1796875" style="3" customWidth="1"/>
    <col min="11513" max="11513" width="3.54296875" style="3" customWidth="1"/>
    <col min="11514" max="11514" width="4.1796875" style="3" customWidth="1"/>
    <col min="11515" max="11515" width="5.453125" style="3" customWidth="1"/>
    <col min="11516" max="11521" width="6.54296875" style="3" customWidth="1"/>
    <col min="11522" max="11522" width="10.453125" style="3" customWidth="1"/>
    <col min="11523" max="11523" width="2.453125" style="3" customWidth="1"/>
    <col min="11524" max="11524" width="11.54296875" style="3" customWidth="1"/>
    <col min="11525" max="11525" width="31.453125" style="3" customWidth="1"/>
    <col min="11526" max="11528" width="5.1796875" style="3" customWidth="1"/>
    <col min="11529" max="11529" width="3.54296875" style="3" customWidth="1"/>
    <col min="11530" max="11530" width="4.1796875" style="3" customWidth="1"/>
    <col min="11531" max="11531" width="5.453125" style="3" customWidth="1"/>
    <col min="11532" max="11537" width="6.54296875" style="3" customWidth="1"/>
    <col min="11538" max="11538" width="10" style="3" customWidth="1"/>
    <col min="11539" max="11539" width="3.54296875" style="3" customWidth="1"/>
    <col min="11540" max="11540" width="7.81640625" style="3" customWidth="1"/>
    <col min="11541" max="11541" width="30.1796875" style="3" customWidth="1"/>
    <col min="11542" max="11547" width="6.1796875" style="3" customWidth="1"/>
    <col min="11548" max="11553" width="10.54296875" style="3"/>
    <col min="11554" max="11554" width="11" style="3" customWidth="1"/>
    <col min="11555" max="11555" width="3" style="3" customWidth="1"/>
    <col min="11556" max="11556" width="9.453125" style="3" customWidth="1"/>
    <col min="11557" max="11557" width="31.81640625" style="3" customWidth="1"/>
    <col min="11558" max="11563" width="6" style="3" customWidth="1"/>
    <col min="11564" max="11569" width="8.453125" style="3" customWidth="1"/>
    <col min="11570" max="11570" width="11.81640625" style="3" customWidth="1"/>
    <col min="11571" max="11720" width="10.54296875" style="3"/>
    <col min="11721" max="11721" width="8.453125" style="3" customWidth="1"/>
    <col min="11722" max="11722" width="5.81640625" style="3" customWidth="1"/>
    <col min="11723" max="11723" width="7.453125" style="3" customWidth="1"/>
    <col min="11724" max="11724" width="9.453125" style="3" customWidth="1"/>
    <col min="11725" max="11725" width="10.54296875" style="3"/>
    <col min="11726" max="11726" width="11" style="3" customWidth="1"/>
    <col min="11727" max="11727" width="40.453125" style="3" customWidth="1"/>
    <col min="11728" max="11728" width="9.453125" style="3" customWidth="1"/>
    <col min="11729" max="11729" width="7.54296875" style="3" customWidth="1"/>
    <col min="11730" max="11730" width="5.1796875" style="3" customWidth="1"/>
    <col min="11731" max="11731" width="5.453125" style="3" customWidth="1"/>
    <col min="11732" max="11732" width="6.453125" style="3" customWidth="1"/>
    <col min="11733" max="11733" width="5" style="3" customWidth="1"/>
    <col min="11734" max="11734" width="5.453125" style="3" customWidth="1"/>
    <col min="11735" max="11737" width="5.1796875" style="3" customWidth="1"/>
    <col min="11738" max="11738" width="3.54296875" style="3" customWidth="1"/>
    <col min="11739" max="11739" width="4.54296875" style="3" customWidth="1"/>
    <col min="11740" max="11740" width="5.453125" style="3" customWidth="1"/>
    <col min="11741" max="11746" width="6.54296875" style="3" customWidth="1"/>
    <col min="11747" max="11749" width="6.453125" style="3" customWidth="1"/>
    <col min="11750" max="11752" width="5.1796875" style="3" customWidth="1"/>
    <col min="11753" max="11753" width="3.54296875" style="3" customWidth="1"/>
    <col min="11754" max="11754" width="4.1796875" style="3" customWidth="1"/>
    <col min="11755" max="11755" width="5.453125" style="3" customWidth="1"/>
    <col min="11756" max="11762" width="6.54296875" style="3" customWidth="1"/>
    <col min="11763" max="11763" width="7.1796875" style="3" customWidth="1"/>
    <col min="11764" max="11764" width="6.54296875" style="3" customWidth="1"/>
    <col min="11765" max="11765" width="32.453125" style="3" customWidth="1"/>
    <col min="11766" max="11768" width="5.1796875" style="3" customWidth="1"/>
    <col min="11769" max="11769" width="3.54296875" style="3" customWidth="1"/>
    <col min="11770" max="11770" width="4.1796875" style="3" customWidth="1"/>
    <col min="11771" max="11771" width="5.453125" style="3" customWidth="1"/>
    <col min="11772" max="11777" width="6.54296875" style="3" customWidth="1"/>
    <col min="11778" max="11778" width="10.453125" style="3" customWidth="1"/>
    <col min="11779" max="11779" width="2.453125" style="3" customWidth="1"/>
    <col min="11780" max="11780" width="11.54296875" style="3" customWidth="1"/>
    <col min="11781" max="11781" width="31.453125" style="3" customWidth="1"/>
    <col min="11782" max="11784" width="5.1796875" style="3" customWidth="1"/>
    <col min="11785" max="11785" width="3.54296875" style="3" customWidth="1"/>
    <col min="11786" max="11786" width="4.1796875" style="3" customWidth="1"/>
    <col min="11787" max="11787" width="5.453125" style="3" customWidth="1"/>
    <col min="11788" max="11793" width="6.54296875" style="3" customWidth="1"/>
    <col min="11794" max="11794" width="10" style="3" customWidth="1"/>
    <col min="11795" max="11795" width="3.54296875" style="3" customWidth="1"/>
    <col min="11796" max="11796" width="7.81640625" style="3" customWidth="1"/>
    <col min="11797" max="11797" width="30.1796875" style="3" customWidth="1"/>
    <col min="11798" max="11803" width="6.1796875" style="3" customWidth="1"/>
    <col min="11804" max="11809" width="10.54296875" style="3"/>
    <col min="11810" max="11810" width="11" style="3" customWidth="1"/>
    <col min="11811" max="11811" width="3" style="3" customWidth="1"/>
    <col min="11812" max="11812" width="9.453125" style="3" customWidth="1"/>
    <col min="11813" max="11813" width="31.81640625" style="3" customWidth="1"/>
    <col min="11814" max="11819" width="6" style="3" customWidth="1"/>
    <col min="11820" max="11825" width="8.453125" style="3" customWidth="1"/>
    <col min="11826" max="11826" width="11.81640625" style="3" customWidth="1"/>
    <col min="11827" max="11976" width="10.54296875" style="3"/>
    <col min="11977" max="11977" width="8.453125" style="3" customWidth="1"/>
    <col min="11978" max="11978" width="5.81640625" style="3" customWidth="1"/>
    <col min="11979" max="11979" width="7.453125" style="3" customWidth="1"/>
    <col min="11980" max="11980" width="9.453125" style="3" customWidth="1"/>
    <col min="11981" max="11981" width="10.54296875" style="3"/>
    <col min="11982" max="11982" width="11" style="3" customWidth="1"/>
    <col min="11983" max="11983" width="40.453125" style="3" customWidth="1"/>
    <col min="11984" max="11984" width="9.453125" style="3" customWidth="1"/>
    <col min="11985" max="11985" width="7.54296875" style="3" customWidth="1"/>
    <col min="11986" max="11986" width="5.1796875" style="3" customWidth="1"/>
    <col min="11987" max="11987" width="5.453125" style="3" customWidth="1"/>
    <col min="11988" max="11988" width="6.453125" style="3" customWidth="1"/>
    <col min="11989" max="11989" width="5" style="3" customWidth="1"/>
    <col min="11990" max="11990" width="5.453125" style="3" customWidth="1"/>
    <col min="11991" max="11993" width="5.1796875" style="3" customWidth="1"/>
    <col min="11994" max="11994" width="3.54296875" style="3" customWidth="1"/>
    <col min="11995" max="11995" width="4.54296875" style="3" customWidth="1"/>
    <col min="11996" max="11996" width="5.453125" style="3" customWidth="1"/>
    <col min="11997" max="12002" width="6.54296875" style="3" customWidth="1"/>
    <col min="12003" max="12005" width="6.453125" style="3" customWidth="1"/>
    <col min="12006" max="12008" width="5.1796875" style="3" customWidth="1"/>
    <col min="12009" max="12009" width="3.54296875" style="3" customWidth="1"/>
    <col min="12010" max="12010" width="4.1796875" style="3" customWidth="1"/>
    <col min="12011" max="12011" width="5.453125" style="3" customWidth="1"/>
    <col min="12012" max="12018" width="6.54296875" style="3" customWidth="1"/>
    <col min="12019" max="12019" width="7.1796875" style="3" customWidth="1"/>
    <col min="12020" max="12020" width="6.54296875" style="3" customWidth="1"/>
    <col min="12021" max="12021" width="32.453125" style="3" customWidth="1"/>
    <col min="12022" max="12024" width="5.1796875" style="3" customWidth="1"/>
    <col min="12025" max="12025" width="3.54296875" style="3" customWidth="1"/>
    <col min="12026" max="12026" width="4.1796875" style="3" customWidth="1"/>
    <col min="12027" max="12027" width="5.453125" style="3" customWidth="1"/>
    <col min="12028" max="12033" width="6.54296875" style="3" customWidth="1"/>
    <col min="12034" max="12034" width="10.453125" style="3" customWidth="1"/>
    <col min="12035" max="12035" width="2.453125" style="3" customWidth="1"/>
    <col min="12036" max="12036" width="11.54296875" style="3" customWidth="1"/>
    <col min="12037" max="12037" width="31.453125" style="3" customWidth="1"/>
    <col min="12038" max="12040" width="5.1796875" style="3" customWidth="1"/>
    <col min="12041" max="12041" width="3.54296875" style="3" customWidth="1"/>
    <col min="12042" max="12042" width="4.1796875" style="3" customWidth="1"/>
    <col min="12043" max="12043" width="5.453125" style="3" customWidth="1"/>
    <col min="12044" max="12049" width="6.54296875" style="3" customWidth="1"/>
    <col min="12050" max="12050" width="10" style="3" customWidth="1"/>
    <col min="12051" max="12051" width="3.54296875" style="3" customWidth="1"/>
    <col min="12052" max="12052" width="7.81640625" style="3" customWidth="1"/>
    <col min="12053" max="12053" width="30.1796875" style="3" customWidth="1"/>
    <col min="12054" max="12059" width="6.1796875" style="3" customWidth="1"/>
    <col min="12060" max="12065" width="10.54296875" style="3"/>
    <col min="12066" max="12066" width="11" style="3" customWidth="1"/>
    <col min="12067" max="12067" width="3" style="3" customWidth="1"/>
    <col min="12068" max="12068" width="9.453125" style="3" customWidth="1"/>
    <col min="12069" max="12069" width="31.81640625" style="3" customWidth="1"/>
    <col min="12070" max="12075" width="6" style="3" customWidth="1"/>
    <col min="12076" max="12081" width="8.453125" style="3" customWidth="1"/>
    <col min="12082" max="12082" width="11.81640625" style="3" customWidth="1"/>
    <col min="12083" max="12232" width="10.54296875" style="3"/>
    <col min="12233" max="12233" width="8.453125" style="3" customWidth="1"/>
    <col min="12234" max="12234" width="5.81640625" style="3" customWidth="1"/>
    <col min="12235" max="12235" width="7.453125" style="3" customWidth="1"/>
    <col min="12236" max="12236" width="9.453125" style="3" customWidth="1"/>
    <col min="12237" max="12237" width="10.54296875" style="3"/>
    <col min="12238" max="12238" width="11" style="3" customWidth="1"/>
    <col min="12239" max="12239" width="40.453125" style="3" customWidth="1"/>
    <col min="12240" max="12240" width="9.453125" style="3" customWidth="1"/>
    <col min="12241" max="12241" width="7.54296875" style="3" customWidth="1"/>
    <col min="12242" max="12242" width="5.1796875" style="3" customWidth="1"/>
    <col min="12243" max="12243" width="5.453125" style="3" customWidth="1"/>
    <col min="12244" max="12244" width="6.453125" style="3" customWidth="1"/>
    <col min="12245" max="12245" width="5" style="3" customWidth="1"/>
    <col min="12246" max="12246" width="5.453125" style="3" customWidth="1"/>
    <col min="12247" max="12249" width="5.1796875" style="3" customWidth="1"/>
    <col min="12250" max="12250" width="3.54296875" style="3" customWidth="1"/>
    <col min="12251" max="12251" width="4.54296875" style="3" customWidth="1"/>
    <col min="12252" max="12252" width="5.453125" style="3" customWidth="1"/>
    <col min="12253" max="12258" width="6.54296875" style="3" customWidth="1"/>
    <col min="12259" max="12261" width="6.453125" style="3" customWidth="1"/>
    <col min="12262" max="12264" width="5.1796875" style="3" customWidth="1"/>
    <col min="12265" max="12265" width="3.54296875" style="3" customWidth="1"/>
    <col min="12266" max="12266" width="4.1796875" style="3" customWidth="1"/>
    <col min="12267" max="12267" width="5.453125" style="3" customWidth="1"/>
    <col min="12268" max="12274" width="6.54296875" style="3" customWidth="1"/>
    <col min="12275" max="12275" width="7.1796875" style="3" customWidth="1"/>
    <col min="12276" max="12276" width="6.54296875" style="3" customWidth="1"/>
    <col min="12277" max="12277" width="32.453125" style="3" customWidth="1"/>
    <col min="12278" max="12280" width="5.1796875" style="3" customWidth="1"/>
    <col min="12281" max="12281" width="3.54296875" style="3" customWidth="1"/>
    <col min="12282" max="12282" width="4.1796875" style="3" customWidth="1"/>
    <col min="12283" max="12283" width="5.453125" style="3" customWidth="1"/>
    <col min="12284" max="12289" width="6.54296875" style="3" customWidth="1"/>
    <col min="12290" max="12290" width="10.453125" style="3" customWidth="1"/>
    <col min="12291" max="12291" width="2.453125" style="3" customWidth="1"/>
    <col min="12292" max="12292" width="11.54296875" style="3" customWidth="1"/>
    <col min="12293" max="12293" width="31.453125" style="3" customWidth="1"/>
    <col min="12294" max="12296" width="5.1796875" style="3" customWidth="1"/>
    <col min="12297" max="12297" width="3.54296875" style="3" customWidth="1"/>
    <col min="12298" max="12298" width="4.1796875" style="3" customWidth="1"/>
    <col min="12299" max="12299" width="5.453125" style="3" customWidth="1"/>
    <col min="12300" max="12305" width="6.54296875" style="3" customWidth="1"/>
    <col min="12306" max="12306" width="10" style="3" customWidth="1"/>
    <col min="12307" max="12307" width="3.54296875" style="3" customWidth="1"/>
    <col min="12308" max="12308" width="7.81640625" style="3" customWidth="1"/>
    <col min="12309" max="12309" width="30.1796875" style="3" customWidth="1"/>
    <col min="12310" max="12315" width="6.1796875" style="3" customWidth="1"/>
    <col min="12316" max="12321" width="10.54296875" style="3"/>
    <col min="12322" max="12322" width="11" style="3" customWidth="1"/>
    <col min="12323" max="12323" width="3" style="3" customWidth="1"/>
    <col min="12324" max="12324" width="9.453125" style="3" customWidth="1"/>
    <col min="12325" max="12325" width="31.81640625" style="3" customWidth="1"/>
    <col min="12326" max="12331" width="6" style="3" customWidth="1"/>
    <col min="12332" max="12337" width="8.453125" style="3" customWidth="1"/>
    <col min="12338" max="12338" width="11.81640625" style="3" customWidth="1"/>
    <col min="12339" max="12488" width="10.54296875" style="3"/>
    <col min="12489" max="12489" width="8.453125" style="3" customWidth="1"/>
    <col min="12490" max="12490" width="5.81640625" style="3" customWidth="1"/>
    <col min="12491" max="12491" width="7.453125" style="3" customWidth="1"/>
    <col min="12492" max="12492" width="9.453125" style="3" customWidth="1"/>
    <col min="12493" max="12493" width="10.54296875" style="3"/>
    <col min="12494" max="12494" width="11" style="3" customWidth="1"/>
    <col min="12495" max="12495" width="40.453125" style="3" customWidth="1"/>
    <col min="12496" max="12496" width="9.453125" style="3" customWidth="1"/>
    <col min="12497" max="12497" width="7.54296875" style="3" customWidth="1"/>
    <col min="12498" max="12498" width="5.1796875" style="3" customWidth="1"/>
    <col min="12499" max="12499" width="5.453125" style="3" customWidth="1"/>
    <col min="12500" max="12500" width="6.453125" style="3" customWidth="1"/>
    <col min="12501" max="12501" width="5" style="3" customWidth="1"/>
    <col min="12502" max="12502" width="5.453125" style="3" customWidth="1"/>
    <col min="12503" max="12505" width="5.1796875" style="3" customWidth="1"/>
    <col min="12506" max="12506" width="3.54296875" style="3" customWidth="1"/>
    <col min="12507" max="12507" width="4.54296875" style="3" customWidth="1"/>
    <col min="12508" max="12508" width="5.453125" style="3" customWidth="1"/>
    <col min="12509" max="12514" width="6.54296875" style="3" customWidth="1"/>
    <col min="12515" max="12517" width="6.453125" style="3" customWidth="1"/>
    <col min="12518" max="12520" width="5.1796875" style="3" customWidth="1"/>
    <col min="12521" max="12521" width="3.54296875" style="3" customWidth="1"/>
    <col min="12522" max="12522" width="4.1796875" style="3" customWidth="1"/>
    <col min="12523" max="12523" width="5.453125" style="3" customWidth="1"/>
    <col min="12524" max="12530" width="6.54296875" style="3" customWidth="1"/>
    <col min="12531" max="12531" width="7.1796875" style="3" customWidth="1"/>
    <col min="12532" max="12532" width="6.54296875" style="3" customWidth="1"/>
    <col min="12533" max="12533" width="32.453125" style="3" customWidth="1"/>
    <col min="12534" max="12536" width="5.1796875" style="3" customWidth="1"/>
    <col min="12537" max="12537" width="3.54296875" style="3" customWidth="1"/>
    <col min="12538" max="12538" width="4.1796875" style="3" customWidth="1"/>
    <col min="12539" max="12539" width="5.453125" style="3" customWidth="1"/>
    <col min="12540" max="12545" width="6.54296875" style="3" customWidth="1"/>
    <col min="12546" max="12546" width="10.453125" style="3" customWidth="1"/>
    <col min="12547" max="12547" width="2.453125" style="3" customWidth="1"/>
    <col min="12548" max="12548" width="11.54296875" style="3" customWidth="1"/>
    <col min="12549" max="12549" width="31.453125" style="3" customWidth="1"/>
    <col min="12550" max="12552" width="5.1796875" style="3" customWidth="1"/>
    <col min="12553" max="12553" width="3.54296875" style="3" customWidth="1"/>
    <col min="12554" max="12554" width="4.1796875" style="3" customWidth="1"/>
    <col min="12555" max="12555" width="5.453125" style="3" customWidth="1"/>
    <col min="12556" max="12561" width="6.54296875" style="3" customWidth="1"/>
    <col min="12562" max="12562" width="10" style="3" customWidth="1"/>
    <col min="12563" max="12563" width="3.54296875" style="3" customWidth="1"/>
    <col min="12564" max="12564" width="7.81640625" style="3" customWidth="1"/>
    <col min="12565" max="12565" width="30.1796875" style="3" customWidth="1"/>
    <col min="12566" max="12571" width="6.1796875" style="3" customWidth="1"/>
    <col min="12572" max="12577" width="10.54296875" style="3"/>
    <col min="12578" max="12578" width="11" style="3" customWidth="1"/>
    <col min="12579" max="12579" width="3" style="3" customWidth="1"/>
    <col min="12580" max="12580" width="9.453125" style="3" customWidth="1"/>
    <col min="12581" max="12581" width="31.81640625" style="3" customWidth="1"/>
    <col min="12582" max="12587" width="6" style="3" customWidth="1"/>
    <col min="12588" max="12593" width="8.453125" style="3" customWidth="1"/>
    <col min="12594" max="12594" width="11.81640625" style="3" customWidth="1"/>
    <col min="12595" max="12744" width="10.54296875" style="3"/>
    <col min="12745" max="12745" width="8.453125" style="3" customWidth="1"/>
    <col min="12746" max="12746" width="5.81640625" style="3" customWidth="1"/>
    <col min="12747" max="12747" width="7.453125" style="3" customWidth="1"/>
    <col min="12748" max="12748" width="9.453125" style="3" customWidth="1"/>
    <col min="12749" max="12749" width="10.54296875" style="3"/>
    <col min="12750" max="12750" width="11" style="3" customWidth="1"/>
    <col min="12751" max="12751" width="40.453125" style="3" customWidth="1"/>
    <col min="12752" max="12752" width="9.453125" style="3" customWidth="1"/>
    <col min="12753" max="12753" width="7.54296875" style="3" customWidth="1"/>
    <col min="12754" max="12754" width="5.1796875" style="3" customWidth="1"/>
    <col min="12755" max="12755" width="5.453125" style="3" customWidth="1"/>
    <col min="12756" max="12756" width="6.453125" style="3" customWidth="1"/>
    <col min="12757" max="12757" width="5" style="3" customWidth="1"/>
    <col min="12758" max="12758" width="5.453125" style="3" customWidth="1"/>
    <col min="12759" max="12761" width="5.1796875" style="3" customWidth="1"/>
    <col min="12762" max="12762" width="3.54296875" style="3" customWidth="1"/>
    <col min="12763" max="12763" width="4.54296875" style="3" customWidth="1"/>
    <col min="12764" max="12764" width="5.453125" style="3" customWidth="1"/>
    <col min="12765" max="12770" width="6.54296875" style="3" customWidth="1"/>
    <col min="12771" max="12773" width="6.453125" style="3" customWidth="1"/>
    <col min="12774" max="12776" width="5.1796875" style="3" customWidth="1"/>
    <col min="12777" max="12777" width="3.54296875" style="3" customWidth="1"/>
    <col min="12778" max="12778" width="4.1796875" style="3" customWidth="1"/>
    <col min="12779" max="12779" width="5.453125" style="3" customWidth="1"/>
    <col min="12780" max="12786" width="6.54296875" style="3" customWidth="1"/>
    <col min="12787" max="12787" width="7.1796875" style="3" customWidth="1"/>
    <col min="12788" max="12788" width="6.54296875" style="3" customWidth="1"/>
    <col min="12789" max="12789" width="32.453125" style="3" customWidth="1"/>
    <col min="12790" max="12792" width="5.1796875" style="3" customWidth="1"/>
    <col min="12793" max="12793" width="3.54296875" style="3" customWidth="1"/>
    <col min="12794" max="12794" width="4.1796875" style="3" customWidth="1"/>
    <col min="12795" max="12795" width="5.453125" style="3" customWidth="1"/>
    <col min="12796" max="12801" width="6.54296875" style="3" customWidth="1"/>
    <col min="12802" max="12802" width="10.453125" style="3" customWidth="1"/>
    <col min="12803" max="12803" width="2.453125" style="3" customWidth="1"/>
    <col min="12804" max="12804" width="11.54296875" style="3" customWidth="1"/>
    <col min="12805" max="12805" width="31.453125" style="3" customWidth="1"/>
    <col min="12806" max="12808" width="5.1796875" style="3" customWidth="1"/>
    <col min="12809" max="12809" width="3.54296875" style="3" customWidth="1"/>
    <col min="12810" max="12810" width="4.1796875" style="3" customWidth="1"/>
    <col min="12811" max="12811" width="5.453125" style="3" customWidth="1"/>
    <col min="12812" max="12817" width="6.54296875" style="3" customWidth="1"/>
    <col min="12818" max="12818" width="10" style="3" customWidth="1"/>
    <col min="12819" max="12819" width="3.54296875" style="3" customWidth="1"/>
    <col min="12820" max="12820" width="7.81640625" style="3" customWidth="1"/>
    <col min="12821" max="12821" width="30.1796875" style="3" customWidth="1"/>
    <col min="12822" max="12827" width="6.1796875" style="3" customWidth="1"/>
    <col min="12828" max="12833" width="10.54296875" style="3"/>
    <col min="12834" max="12834" width="11" style="3" customWidth="1"/>
    <col min="12835" max="12835" width="3" style="3" customWidth="1"/>
    <col min="12836" max="12836" width="9.453125" style="3" customWidth="1"/>
    <col min="12837" max="12837" width="31.81640625" style="3" customWidth="1"/>
    <col min="12838" max="12843" width="6" style="3" customWidth="1"/>
    <col min="12844" max="12849" width="8.453125" style="3" customWidth="1"/>
    <col min="12850" max="12850" width="11.81640625" style="3" customWidth="1"/>
    <col min="12851" max="13000" width="10.54296875" style="3"/>
    <col min="13001" max="13001" width="8.453125" style="3" customWidth="1"/>
    <col min="13002" max="13002" width="5.81640625" style="3" customWidth="1"/>
    <col min="13003" max="13003" width="7.453125" style="3" customWidth="1"/>
    <col min="13004" max="13004" width="9.453125" style="3" customWidth="1"/>
    <col min="13005" max="13005" width="10.54296875" style="3"/>
    <col min="13006" max="13006" width="11" style="3" customWidth="1"/>
    <col min="13007" max="13007" width="40.453125" style="3" customWidth="1"/>
    <col min="13008" max="13008" width="9.453125" style="3" customWidth="1"/>
    <col min="13009" max="13009" width="7.54296875" style="3" customWidth="1"/>
    <col min="13010" max="13010" width="5.1796875" style="3" customWidth="1"/>
    <col min="13011" max="13011" width="5.453125" style="3" customWidth="1"/>
    <col min="13012" max="13012" width="6.453125" style="3" customWidth="1"/>
    <col min="13013" max="13013" width="5" style="3" customWidth="1"/>
    <col min="13014" max="13014" width="5.453125" style="3" customWidth="1"/>
    <col min="13015" max="13017" width="5.1796875" style="3" customWidth="1"/>
    <col min="13018" max="13018" width="3.54296875" style="3" customWidth="1"/>
    <col min="13019" max="13019" width="4.54296875" style="3" customWidth="1"/>
    <col min="13020" max="13020" width="5.453125" style="3" customWidth="1"/>
    <col min="13021" max="13026" width="6.54296875" style="3" customWidth="1"/>
    <col min="13027" max="13029" width="6.453125" style="3" customWidth="1"/>
    <col min="13030" max="13032" width="5.1796875" style="3" customWidth="1"/>
    <col min="13033" max="13033" width="3.54296875" style="3" customWidth="1"/>
    <col min="13034" max="13034" width="4.1796875" style="3" customWidth="1"/>
    <col min="13035" max="13035" width="5.453125" style="3" customWidth="1"/>
    <col min="13036" max="13042" width="6.54296875" style="3" customWidth="1"/>
    <col min="13043" max="13043" width="7.1796875" style="3" customWidth="1"/>
    <col min="13044" max="13044" width="6.54296875" style="3" customWidth="1"/>
    <col min="13045" max="13045" width="32.453125" style="3" customWidth="1"/>
    <col min="13046" max="13048" width="5.1796875" style="3" customWidth="1"/>
    <col min="13049" max="13049" width="3.54296875" style="3" customWidth="1"/>
    <col min="13050" max="13050" width="4.1796875" style="3" customWidth="1"/>
    <col min="13051" max="13051" width="5.453125" style="3" customWidth="1"/>
    <col min="13052" max="13057" width="6.54296875" style="3" customWidth="1"/>
    <col min="13058" max="13058" width="10.453125" style="3" customWidth="1"/>
    <col min="13059" max="13059" width="2.453125" style="3" customWidth="1"/>
    <col min="13060" max="13060" width="11.54296875" style="3" customWidth="1"/>
    <col min="13061" max="13061" width="31.453125" style="3" customWidth="1"/>
    <col min="13062" max="13064" width="5.1796875" style="3" customWidth="1"/>
    <col min="13065" max="13065" width="3.54296875" style="3" customWidth="1"/>
    <col min="13066" max="13066" width="4.1796875" style="3" customWidth="1"/>
    <col min="13067" max="13067" width="5.453125" style="3" customWidth="1"/>
    <col min="13068" max="13073" width="6.54296875" style="3" customWidth="1"/>
    <col min="13074" max="13074" width="10" style="3" customWidth="1"/>
    <col min="13075" max="13075" width="3.54296875" style="3" customWidth="1"/>
    <col min="13076" max="13076" width="7.81640625" style="3" customWidth="1"/>
    <col min="13077" max="13077" width="30.1796875" style="3" customWidth="1"/>
    <col min="13078" max="13083" width="6.1796875" style="3" customWidth="1"/>
    <col min="13084" max="13089" width="10.54296875" style="3"/>
    <col min="13090" max="13090" width="11" style="3" customWidth="1"/>
    <col min="13091" max="13091" width="3" style="3" customWidth="1"/>
    <col min="13092" max="13092" width="9.453125" style="3" customWidth="1"/>
    <col min="13093" max="13093" width="31.81640625" style="3" customWidth="1"/>
    <col min="13094" max="13099" width="6" style="3" customWidth="1"/>
    <col min="13100" max="13105" width="8.453125" style="3" customWidth="1"/>
    <col min="13106" max="13106" width="11.81640625" style="3" customWidth="1"/>
    <col min="13107" max="13256" width="10.54296875" style="3"/>
    <col min="13257" max="13257" width="8.453125" style="3" customWidth="1"/>
    <col min="13258" max="13258" width="5.81640625" style="3" customWidth="1"/>
    <col min="13259" max="13259" width="7.453125" style="3" customWidth="1"/>
    <col min="13260" max="13260" width="9.453125" style="3" customWidth="1"/>
    <col min="13261" max="13261" width="10.54296875" style="3"/>
    <col min="13262" max="13262" width="11" style="3" customWidth="1"/>
    <col min="13263" max="13263" width="40.453125" style="3" customWidth="1"/>
    <col min="13264" max="13264" width="9.453125" style="3" customWidth="1"/>
    <col min="13265" max="13265" width="7.54296875" style="3" customWidth="1"/>
    <col min="13266" max="13266" width="5.1796875" style="3" customWidth="1"/>
    <col min="13267" max="13267" width="5.453125" style="3" customWidth="1"/>
    <col min="13268" max="13268" width="6.453125" style="3" customWidth="1"/>
    <col min="13269" max="13269" width="5" style="3" customWidth="1"/>
    <col min="13270" max="13270" width="5.453125" style="3" customWidth="1"/>
    <col min="13271" max="13273" width="5.1796875" style="3" customWidth="1"/>
    <col min="13274" max="13274" width="3.54296875" style="3" customWidth="1"/>
    <col min="13275" max="13275" width="4.54296875" style="3" customWidth="1"/>
    <col min="13276" max="13276" width="5.453125" style="3" customWidth="1"/>
    <col min="13277" max="13282" width="6.54296875" style="3" customWidth="1"/>
    <col min="13283" max="13285" width="6.453125" style="3" customWidth="1"/>
    <col min="13286" max="13288" width="5.1796875" style="3" customWidth="1"/>
    <col min="13289" max="13289" width="3.54296875" style="3" customWidth="1"/>
    <col min="13290" max="13290" width="4.1796875" style="3" customWidth="1"/>
    <col min="13291" max="13291" width="5.453125" style="3" customWidth="1"/>
    <col min="13292" max="13298" width="6.54296875" style="3" customWidth="1"/>
    <col min="13299" max="13299" width="7.1796875" style="3" customWidth="1"/>
    <col min="13300" max="13300" width="6.54296875" style="3" customWidth="1"/>
    <col min="13301" max="13301" width="32.453125" style="3" customWidth="1"/>
    <col min="13302" max="13304" width="5.1796875" style="3" customWidth="1"/>
    <col min="13305" max="13305" width="3.54296875" style="3" customWidth="1"/>
    <col min="13306" max="13306" width="4.1796875" style="3" customWidth="1"/>
    <col min="13307" max="13307" width="5.453125" style="3" customWidth="1"/>
    <col min="13308" max="13313" width="6.54296875" style="3" customWidth="1"/>
    <col min="13314" max="13314" width="10.453125" style="3" customWidth="1"/>
    <col min="13315" max="13315" width="2.453125" style="3" customWidth="1"/>
    <col min="13316" max="13316" width="11.54296875" style="3" customWidth="1"/>
    <col min="13317" max="13317" width="31.453125" style="3" customWidth="1"/>
    <col min="13318" max="13320" width="5.1796875" style="3" customWidth="1"/>
    <col min="13321" max="13321" width="3.54296875" style="3" customWidth="1"/>
    <col min="13322" max="13322" width="4.1796875" style="3" customWidth="1"/>
    <col min="13323" max="13323" width="5.453125" style="3" customWidth="1"/>
    <col min="13324" max="13329" width="6.54296875" style="3" customWidth="1"/>
    <col min="13330" max="13330" width="10" style="3" customWidth="1"/>
    <col min="13331" max="13331" width="3.54296875" style="3" customWidth="1"/>
    <col min="13332" max="13332" width="7.81640625" style="3" customWidth="1"/>
    <col min="13333" max="13333" width="30.1796875" style="3" customWidth="1"/>
    <col min="13334" max="13339" width="6.1796875" style="3" customWidth="1"/>
    <col min="13340" max="13345" width="10.54296875" style="3"/>
    <col min="13346" max="13346" width="11" style="3" customWidth="1"/>
    <col min="13347" max="13347" width="3" style="3" customWidth="1"/>
    <col min="13348" max="13348" width="9.453125" style="3" customWidth="1"/>
    <col min="13349" max="13349" width="31.81640625" style="3" customWidth="1"/>
    <col min="13350" max="13355" width="6" style="3" customWidth="1"/>
    <col min="13356" max="13361" width="8.453125" style="3" customWidth="1"/>
    <col min="13362" max="13362" width="11.81640625" style="3" customWidth="1"/>
    <col min="13363" max="13512" width="10.54296875" style="3"/>
    <col min="13513" max="13513" width="8.453125" style="3" customWidth="1"/>
    <col min="13514" max="13514" width="5.81640625" style="3" customWidth="1"/>
    <col min="13515" max="13515" width="7.453125" style="3" customWidth="1"/>
    <col min="13516" max="13516" width="9.453125" style="3" customWidth="1"/>
    <col min="13517" max="13517" width="10.54296875" style="3"/>
    <col min="13518" max="13518" width="11" style="3" customWidth="1"/>
    <col min="13519" max="13519" width="40.453125" style="3" customWidth="1"/>
    <col min="13520" max="13520" width="9.453125" style="3" customWidth="1"/>
    <col min="13521" max="13521" width="7.54296875" style="3" customWidth="1"/>
    <col min="13522" max="13522" width="5.1796875" style="3" customWidth="1"/>
    <col min="13523" max="13523" width="5.453125" style="3" customWidth="1"/>
    <col min="13524" max="13524" width="6.453125" style="3" customWidth="1"/>
    <col min="13525" max="13525" width="5" style="3" customWidth="1"/>
    <col min="13526" max="13526" width="5.453125" style="3" customWidth="1"/>
    <col min="13527" max="13529" width="5.1796875" style="3" customWidth="1"/>
    <col min="13530" max="13530" width="3.54296875" style="3" customWidth="1"/>
    <col min="13531" max="13531" width="4.54296875" style="3" customWidth="1"/>
    <col min="13532" max="13532" width="5.453125" style="3" customWidth="1"/>
    <col min="13533" max="13538" width="6.54296875" style="3" customWidth="1"/>
    <col min="13539" max="13541" width="6.453125" style="3" customWidth="1"/>
    <col min="13542" max="13544" width="5.1796875" style="3" customWidth="1"/>
    <col min="13545" max="13545" width="3.54296875" style="3" customWidth="1"/>
    <col min="13546" max="13546" width="4.1796875" style="3" customWidth="1"/>
    <col min="13547" max="13547" width="5.453125" style="3" customWidth="1"/>
    <col min="13548" max="13554" width="6.54296875" style="3" customWidth="1"/>
    <col min="13555" max="13555" width="7.1796875" style="3" customWidth="1"/>
    <col min="13556" max="13556" width="6.54296875" style="3" customWidth="1"/>
    <col min="13557" max="13557" width="32.453125" style="3" customWidth="1"/>
    <col min="13558" max="13560" width="5.1796875" style="3" customWidth="1"/>
    <col min="13561" max="13561" width="3.54296875" style="3" customWidth="1"/>
    <col min="13562" max="13562" width="4.1796875" style="3" customWidth="1"/>
    <col min="13563" max="13563" width="5.453125" style="3" customWidth="1"/>
    <col min="13564" max="13569" width="6.54296875" style="3" customWidth="1"/>
    <col min="13570" max="13570" width="10.453125" style="3" customWidth="1"/>
    <col min="13571" max="13571" width="2.453125" style="3" customWidth="1"/>
    <col min="13572" max="13572" width="11.54296875" style="3" customWidth="1"/>
    <col min="13573" max="13573" width="31.453125" style="3" customWidth="1"/>
    <col min="13574" max="13576" width="5.1796875" style="3" customWidth="1"/>
    <col min="13577" max="13577" width="3.54296875" style="3" customWidth="1"/>
    <col min="13578" max="13578" width="4.1796875" style="3" customWidth="1"/>
    <col min="13579" max="13579" width="5.453125" style="3" customWidth="1"/>
    <col min="13580" max="13585" width="6.54296875" style="3" customWidth="1"/>
    <col min="13586" max="13586" width="10" style="3" customWidth="1"/>
    <col min="13587" max="13587" width="3.54296875" style="3" customWidth="1"/>
    <col min="13588" max="13588" width="7.81640625" style="3" customWidth="1"/>
    <col min="13589" max="13589" width="30.1796875" style="3" customWidth="1"/>
    <col min="13590" max="13595" width="6.1796875" style="3" customWidth="1"/>
    <col min="13596" max="13601" width="10.54296875" style="3"/>
    <col min="13602" max="13602" width="11" style="3" customWidth="1"/>
    <col min="13603" max="13603" width="3" style="3" customWidth="1"/>
    <col min="13604" max="13604" width="9.453125" style="3" customWidth="1"/>
    <col min="13605" max="13605" width="31.81640625" style="3" customWidth="1"/>
    <col min="13606" max="13611" width="6" style="3" customWidth="1"/>
    <col min="13612" max="13617" width="8.453125" style="3" customWidth="1"/>
    <col min="13618" max="13618" width="11.81640625" style="3" customWidth="1"/>
    <col min="13619" max="13768" width="10.54296875" style="3"/>
    <col min="13769" max="13769" width="8.453125" style="3" customWidth="1"/>
    <col min="13770" max="13770" width="5.81640625" style="3" customWidth="1"/>
    <col min="13771" max="13771" width="7.453125" style="3" customWidth="1"/>
    <col min="13772" max="13772" width="9.453125" style="3" customWidth="1"/>
    <col min="13773" max="13773" width="10.54296875" style="3"/>
    <col min="13774" max="13774" width="11" style="3" customWidth="1"/>
    <col min="13775" max="13775" width="40.453125" style="3" customWidth="1"/>
    <col min="13776" max="13776" width="9.453125" style="3" customWidth="1"/>
    <col min="13777" max="13777" width="7.54296875" style="3" customWidth="1"/>
    <col min="13778" max="13778" width="5.1796875" style="3" customWidth="1"/>
    <col min="13779" max="13779" width="5.453125" style="3" customWidth="1"/>
    <col min="13780" max="13780" width="6.453125" style="3" customWidth="1"/>
    <col min="13781" max="13781" width="5" style="3" customWidth="1"/>
    <col min="13782" max="13782" width="5.453125" style="3" customWidth="1"/>
    <col min="13783" max="13785" width="5.1796875" style="3" customWidth="1"/>
    <col min="13786" max="13786" width="3.54296875" style="3" customWidth="1"/>
    <col min="13787" max="13787" width="4.54296875" style="3" customWidth="1"/>
    <col min="13788" max="13788" width="5.453125" style="3" customWidth="1"/>
    <col min="13789" max="13794" width="6.54296875" style="3" customWidth="1"/>
    <col min="13795" max="13797" width="6.453125" style="3" customWidth="1"/>
    <col min="13798" max="13800" width="5.1796875" style="3" customWidth="1"/>
    <col min="13801" max="13801" width="3.54296875" style="3" customWidth="1"/>
    <col min="13802" max="13802" width="4.1796875" style="3" customWidth="1"/>
    <col min="13803" max="13803" width="5.453125" style="3" customWidth="1"/>
    <col min="13804" max="13810" width="6.54296875" style="3" customWidth="1"/>
    <col min="13811" max="13811" width="7.1796875" style="3" customWidth="1"/>
    <col min="13812" max="13812" width="6.54296875" style="3" customWidth="1"/>
    <col min="13813" max="13813" width="32.453125" style="3" customWidth="1"/>
    <col min="13814" max="13816" width="5.1796875" style="3" customWidth="1"/>
    <col min="13817" max="13817" width="3.54296875" style="3" customWidth="1"/>
    <col min="13818" max="13818" width="4.1796875" style="3" customWidth="1"/>
    <col min="13819" max="13819" width="5.453125" style="3" customWidth="1"/>
    <col min="13820" max="13825" width="6.54296875" style="3" customWidth="1"/>
    <col min="13826" max="13826" width="10.453125" style="3" customWidth="1"/>
    <col min="13827" max="13827" width="2.453125" style="3" customWidth="1"/>
    <col min="13828" max="13828" width="11.54296875" style="3" customWidth="1"/>
    <col min="13829" max="13829" width="31.453125" style="3" customWidth="1"/>
    <col min="13830" max="13832" width="5.1796875" style="3" customWidth="1"/>
    <col min="13833" max="13833" width="3.54296875" style="3" customWidth="1"/>
    <col min="13834" max="13834" width="4.1796875" style="3" customWidth="1"/>
    <col min="13835" max="13835" width="5.453125" style="3" customWidth="1"/>
    <col min="13836" max="13841" width="6.54296875" style="3" customWidth="1"/>
    <col min="13842" max="13842" width="10" style="3" customWidth="1"/>
    <col min="13843" max="13843" width="3.54296875" style="3" customWidth="1"/>
    <col min="13844" max="13844" width="7.81640625" style="3" customWidth="1"/>
    <col min="13845" max="13845" width="30.1796875" style="3" customWidth="1"/>
    <col min="13846" max="13851" width="6.1796875" style="3" customWidth="1"/>
    <col min="13852" max="13857" width="10.54296875" style="3"/>
    <col min="13858" max="13858" width="11" style="3" customWidth="1"/>
    <col min="13859" max="13859" width="3" style="3" customWidth="1"/>
    <col min="13860" max="13860" width="9.453125" style="3" customWidth="1"/>
    <col min="13861" max="13861" width="31.81640625" style="3" customWidth="1"/>
    <col min="13862" max="13867" width="6" style="3" customWidth="1"/>
    <col min="13868" max="13873" width="8.453125" style="3" customWidth="1"/>
    <col min="13874" max="13874" width="11.81640625" style="3" customWidth="1"/>
    <col min="13875" max="14024" width="10.54296875" style="3"/>
    <col min="14025" max="14025" width="8.453125" style="3" customWidth="1"/>
    <col min="14026" max="14026" width="5.81640625" style="3" customWidth="1"/>
    <col min="14027" max="14027" width="7.453125" style="3" customWidth="1"/>
    <col min="14028" max="14028" width="9.453125" style="3" customWidth="1"/>
    <col min="14029" max="14029" width="10.54296875" style="3"/>
    <col min="14030" max="14030" width="11" style="3" customWidth="1"/>
    <col min="14031" max="14031" width="40.453125" style="3" customWidth="1"/>
    <col min="14032" max="14032" width="9.453125" style="3" customWidth="1"/>
    <col min="14033" max="14033" width="7.54296875" style="3" customWidth="1"/>
    <col min="14034" max="14034" width="5.1796875" style="3" customWidth="1"/>
    <col min="14035" max="14035" width="5.453125" style="3" customWidth="1"/>
    <col min="14036" max="14036" width="6.453125" style="3" customWidth="1"/>
    <col min="14037" max="14037" width="5" style="3" customWidth="1"/>
    <col min="14038" max="14038" width="5.453125" style="3" customWidth="1"/>
    <col min="14039" max="14041" width="5.1796875" style="3" customWidth="1"/>
    <col min="14042" max="14042" width="3.54296875" style="3" customWidth="1"/>
    <col min="14043" max="14043" width="4.54296875" style="3" customWidth="1"/>
    <col min="14044" max="14044" width="5.453125" style="3" customWidth="1"/>
    <col min="14045" max="14050" width="6.54296875" style="3" customWidth="1"/>
    <col min="14051" max="14053" width="6.453125" style="3" customWidth="1"/>
    <col min="14054" max="14056" width="5.1796875" style="3" customWidth="1"/>
    <col min="14057" max="14057" width="3.54296875" style="3" customWidth="1"/>
    <col min="14058" max="14058" width="4.1796875" style="3" customWidth="1"/>
    <col min="14059" max="14059" width="5.453125" style="3" customWidth="1"/>
    <col min="14060" max="14066" width="6.54296875" style="3" customWidth="1"/>
    <col min="14067" max="14067" width="7.1796875" style="3" customWidth="1"/>
    <col min="14068" max="14068" width="6.54296875" style="3" customWidth="1"/>
    <col min="14069" max="14069" width="32.453125" style="3" customWidth="1"/>
    <col min="14070" max="14072" width="5.1796875" style="3" customWidth="1"/>
    <col min="14073" max="14073" width="3.54296875" style="3" customWidth="1"/>
    <col min="14074" max="14074" width="4.1796875" style="3" customWidth="1"/>
    <col min="14075" max="14075" width="5.453125" style="3" customWidth="1"/>
    <col min="14076" max="14081" width="6.54296875" style="3" customWidth="1"/>
    <col min="14082" max="14082" width="10.453125" style="3" customWidth="1"/>
    <col min="14083" max="14083" width="2.453125" style="3" customWidth="1"/>
    <col min="14084" max="14084" width="11.54296875" style="3" customWidth="1"/>
    <col min="14085" max="14085" width="31.453125" style="3" customWidth="1"/>
    <col min="14086" max="14088" width="5.1796875" style="3" customWidth="1"/>
    <col min="14089" max="14089" width="3.54296875" style="3" customWidth="1"/>
    <col min="14090" max="14090" width="4.1796875" style="3" customWidth="1"/>
    <col min="14091" max="14091" width="5.453125" style="3" customWidth="1"/>
    <col min="14092" max="14097" width="6.54296875" style="3" customWidth="1"/>
    <col min="14098" max="14098" width="10" style="3" customWidth="1"/>
    <col min="14099" max="14099" width="3.54296875" style="3" customWidth="1"/>
    <col min="14100" max="14100" width="7.81640625" style="3" customWidth="1"/>
    <col min="14101" max="14101" width="30.1796875" style="3" customWidth="1"/>
    <col min="14102" max="14107" width="6.1796875" style="3" customWidth="1"/>
    <col min="14108" max="14113" width="10.54296875" style="3"/>
    <col min="14114" max="14114" width="11" style="3" customWidth="1"/>
    <col min="14115" max="14115" width="3" style="3" customWidth="1"/>
    <col min="14116" max="14116" width="9.453125" style="3" customWidth="1"/>
    <col min="14117" max="14117" width="31.81640625" style="3" customWidth="1"/>
    <col min="14118" max="14123" width="6" style="3" customWidth="1"/>
    <col min="14124" max="14129" width="8.453125" style="3" customWidth="1"/>
    <col min="14130" max="14130" width="11.81640625" style="3" customWidth="1"/>
    <col min="14131" max="14280" width="10.54296875" style="3"/>
    <col min="14281" max="14281" width="8.453125" style="3" customWidth="1"/>
    <col min="14282" max="14282" width="5.81640625" style="3" customWidth="1"/>
    <col min="14283" max="14283" width="7.453125" style="3" customWidth="1"/>
    <col min="14284" max="14284" width="9.453125" style="3" customWidth="1"/>
    <col min="14285" max="14285" width="10.54296875" style="3"/>
    <col min="14286" max="14286" width="11" style="3" customWidth="1"/>
    <col min="14287" max="14287" width="40.453125" style="3" customWidth="1"/>
    <col min="14288" max="14288" width="9.453125" style="3" customWidth="1"/>
    <col min="14289" max="14289" width="7.54296875" style="3" customWidth="1"/>
    <col min="14290" max="14290" width="5.1796875" style="3" customWidth="1"/>
    <col min="14291" max="14291" width="5.453125" style="3" customWidth="1"/>
    <col min="14292" max="14292" width="6.453125" style="3" customWidth="1"/>
    <col min="14293" max="14293" width="5" style="3" customWidth="1"/>
    <col min="14294" max="14294" width="5.453125" style="3" customWidth="1"/>
    <col min="14295" max="14297" width="5.1796875" style="3" customWidth="1"/>
    <col min="14298" max="14298" width="3.54296875" style="3" customWidth="1"/>
    <col min="14299" max="14299" width="4.54296875" style="3" customWidth="1"/>
    <col min="14300" max="14300" width="5.453125" style="3" customWidth="1"/>
    <col min="14301" max="14306" width="6.54296875" style="3" customWidth="1"/>
    <col min="14307" max="14309" width="6.453125" style="3" customWidth="1"/>
    <col min="14310" max="14312" width="5.1796875" style="3" customWidth="1"/>
    <col min="14313" max="14313" width="3.54296875" style="3" customWidth="1"/>
    <col min="14314" max="14314" width="4.1796875" style="3" customWidth="1"/>
    <col min="14315" max="14315" width="5.453125" style="3" customWidth="1"/>
    <col min="14316" max="14322" width="6.54296875" style="3" customWidth="1"/>
    <col min="14323" max="14323" width="7.1796875" style="3" customWidth="1"/>
    <col min="14324" max="14324" width="6.54296875" style="3" customWidth="1"/>
    <col min="14325" max="14325" width="32.453125" style="3" customWidth="1"/>
    <col min="14326" max="14328" width="5.1796875" style="3" customWidth="1"/>
    <col min="14329" max="14329" width="3.54296875" style="3" customWidth="1"/>
    <col min="14330" max="14330" width="4.1796875" style="3" customWidth="1"/>
    <col min="14331" max="14331" width="5.453125" style="3" customWidth="1"/>
    <col min="14332" max="14337" width="6.54296875" style="3" customWidth="1"/>
    <col min="14338" max="14338" width="10.453125" style="3" customWidth="1"/>
    <col min="14339" max="14339" width="2.453125" style="3" customWidth="1"/>
    <col min="14340" max="14340" width="11.54296875" style="3" customWidth="1"/>
    <col min="14341" max="14341" width="31.453125" style="3" customWidth="1"/>
    <col min="14342" max="14344" width="5.1796875" style="3" customWidth="1"/>
    <col min="14345" max="14345" width="3.54296875" style="3" customWidth="1"/>
    <col min="14346" max="14346" width="4.1796875" style="3" customWidth="1"/>
    <col min="14347" max="14347" width="5.453125" style="3" customWidth="1"/>
    <col min="14348" max="14353" width="6.54296875" style="3" customWidth="1"/>
    <col min="14354" max="14354" width="10" style="3" customWidth="1"/>
    <col min="14355" max="14355" width="3.54296875" style="3" customWidth="1"/>
    <col min="14356" max="14356" width="7.81640625" style="3" customWidth="1"/>
    <col min="14357" max="14357" width="30.1796875" style="3" customWidth="1"/>
    <col min="14358" max="14363" width="6.1796875" style="3" customWidth="1"/>
    <col min="14364" max="14369" width="10.54296875" style="3"/>
    <col min="14370" max="14370" width="11" style="3" customWidth="1"/>
    <col min="14371" max="14371" width="3" style="3" customWidth="1"/>
    <col min="14372" max="14372" width="9.453125" style="3" customWidth="1"/>
    <col min="14373" max="14373" width="31.81640625" style="3" customWidth="1"/>
    <col min="14374" max="14379" width="6" style="3" customWidth="1"/>
    <col min="14380" max="14385" width="8.453125" style="3" customWidth="1"/>
    <col min="14386" max="14386" width="11.81640625" style="3" customWidth="1"/>
    <col min="14387" max="14536" width="10.54296875" style="3"/>
    <col min="14537" max="14537" width="8.453125" style="3" customWidth="1"/>
    <col min="14538" max="14538" width="5.81640625" style="3" customWidth="1"/>
    <col min="14539" max="14539" width="7.453125" style="3" customWidth="1"/>
    <col min="14540" max="14540" width="9.453125" style="3" customWidth="1"/>
    <col min="14541" max="14541" width="10.54296875" style="3"/>
    <col min="14542" max="14542" width="11" style="3" customWidth="1"/>
    <col min="14543" max="14543" width="40.453125" style="3" customWidth="1"/>
    <col min="14544" max="14544" width="9.453125" style="3" customWidth="1"/>
    <col min="14545" max="14545" width="7.54296875" style="3" customWidth="1"/>
    <col min="14546" max="14546" width="5.1796875" style="3" customWidth="1"/>
    <col min="14547" max="14547" width="5.453125" style="3" customWidth="1"/>
    <col min="14548" max="14548" width="6.453125" style="3" customWidth="1"/>
    <col min="14549" max="14549" width="5" style="3" customWidth="1"/>
    <col min="14550" max="14550" width="5.453125" style="3" customWidth="1"/>
    <col min="14551" max="14553" width="5.1796875" style="3" customWidth="1"/>
    <col min="14554" max="14554" width="3.54296875" style="3" customWidth="1"/>
    <col min="14555" max="14555" width="4.54296875" style="3" customWidth="1"/>
    <col min="14556" max="14556" width="5.453125" style="3" customWidth="1"/>
    <col min="14557" max="14562" width="6.54296875" style="3" customWidth="1"/>
    <col min="14563" max="14565" width="6.453125" style="3" customWidth="1"/>
    <col min="14566" max="14568" width="5.1796875" style="3" customWidth="1"/>
    <col min="14569" max="14569" width="3.54296875" style="3" customWidth="1"/>
    <col min="14570" max="14570" width="4.1796875" style="3" customWidth="1"/>
    <col min="14571" max="14571" width="5.453125" style="3" customWidth="1"/>
    <col min="14572" max="14578" width="6.54296875" style="3" customWidth="1"/>
    <col min="14579" max="14579" width="7.1796875" style="3" customWidth="1"/>
    <col min="14580" max="14580" width="6.54296875" style="3" customWidth="1"/>
    <col min="14581" max="14581" width="32.453125" style="3" customWidth="1"/>
    <col min="14582" max="14584" width="5.1796875" style="3" customWidth="1"/>
    <col min="14585" max="14585" width="3.54296875" style="3" customWidth="1"/>
    <col min="14586" max="14586" width="4.1796875" style="3" customWidth="1"/>
    <col min="14587" max="14587" width="5.453125" style="3" customWidth="1"/>
    <col min="14588" max="14593" width="6.54296875" style="3" customWidth="1"/>
    <col min="14594" max="14594" width="10.453125" style="3" customWidth="1"/>
    <col min="14595" max="14595" width="2.453125" style="3" customWidth="1"/>
    <col min="14596" max="14596" width="11.54296875" style="3" customWidth="1"/>
    <col min="14597" max="14597" width="31.453125" style="3" customWidth="1"/>
    <col min="14598" max="14600" width="5.1796875" style="3" customWidth="1"/>
    <col min="14601" max="14601" width="3.54296875" style="3" customWidth="1"/>
    <col min="14602" max="14602" width="4.1796875" style="3" customWidth="1"/>
    <col min="14603" max="14603" width="5.453125" style="3" customWidth="1"/>
    <col min="14604" max="14609" width="6.54296875" style="3" customWidth="1"/>
    <col min="14610" max="14610" width="10" style="3" customWidth="1"/>
    <col min="14611" max="14611" width="3.54296875" style="3" customWidth="1"/>
    <col min="14612" max="14612" width="7.81640625" style="3" customWidth="1"/>
    <col min="14613" max="14613" width="30.1796875" style="3" customWidth="1"/>
    <col min="14614" max="14619" width="6.1796875" style="3" customWidth="1"/>
    <col min="14620" max="14625" width="10.54296875" style="3"/>
    <col min="14626" max="14626" width="11" style="3" customWidth="1"/>
    <col min="14627" max="14627" width="3" style="3" customWidth="1"/>
    <col min="14628" max="14628" width="9.453125" style="3" customWidth="1"/>
    <col min="14629" max="14629" width="31.81640625" style="3" customWidth="1"/>
    <col min="14630" max="14635" width="6" style="3" customWidth="1"/>
    <col min="14636" max="14641" width="8.453125" style="3" customWidth="1"/>
    <col min="14642" max="14642" width="11.81640625" style="3" customWidth="1"/>
    <col min="14643" max="14792" width="10.54296875" style="3"/>
    <col min="14793" max="14793" width="8.453125" style="3" customWidth="1"/>
    <col min="14794" max="14794" width="5.81640625" style="3" customWidth="1"/>
    <col min="14795" max="14795" width="7.453125" style="3" customWidth="1"/>
    <col min="14796" max="14796" width="9.453125" style="3" customWidth="1"/>
    <col min="14797" max="14797" width="10.54296875" style="3"/>
    <col min="14798" max="14798" width="11" style="3" customWidth="1"/>
    <col min="14799" max="14799" width="40.453125" style="3" customWidth="1"/>
    <col min="14800" max="14800" width="9.453125" style="3" customWidth="1"/>
    <col min="14801" max="14801" width="7.54296875" style="3" customWidth="1"/>
    <col min="14802" max="14802" width="5.1796875" style="3" customWidth="1"/>
    <col min="14803" max="14803" width="5.453125" style="3" customWidth="1"/>
    <col min="14804" max="14804" width="6.453125" style="3" customWidth="1"/>
    <col min="14805" max="14805" width="5" style="3" customWidth="1"/>
    <col min="14806" max="14806" width="5.453125" style="3" customWidth="1"/>
    <col min="14807" max="14809" width="5.1796875" style="3" customWidth="1"/>
    <col min="14810" max="14810" width="3.54296875" style="3" customWidth="1"/>
    <col min="14811" max="14811" width="4.54296875" style="3" customWidth="1"/>
    <col min="14812" max="14812" width="5.453125" style="3" customWidth="1"/>
    <col min="14813" max="14818" width="6.54296875" style="3" customWidth="1"/>
    <col min="14819" max="14821" width="6.453125" style="3" customWidth="1"/>
    <col min="14822" max="14824" width="5.1796875" style="3" customWidth="1"/>
    <col min="14825" max="14825" width="3.54296875" style="3" customWidth="1"/>
    <col min="14826" max="14826" width="4.1796875" style="3" customWidth="1"/>
    <col min="14827" max="14827" width="5.453125" style="3" customWidth="1"/>
    <col min="14828" max="14834" width="6.54296875" style="3" customWidth="1"/>
    <col min="14835" max="14835" width="7.1796875" style="3" customWidth="1"/>
    <col min="14836" max="14836" width="6.54296875" style="3" customWidth="1"/>
    <col min="14837" max="14837" width="32.453125" style="3" customWidth="1"/>
    <col min="14838" max="14840" width="5.1796875" style="3" customWidth="1"/>
    <col min="14841" max="14841" width="3.54296875" style="3" customWidth="1"/>
    <col min="14842" max="14842" width="4.1796875" style="3" customWidth="1"/>
    <col min="14843" max="14843" width="5.453125" style="3" customWidth="1"/>
    <col min="14844" max="14849" width="6.54296875" style="3" customWidth="1"/>
    <col min="14850" max="14850" width="10.453125" style="3" customWidth="1"/>
    <col min="14851" max="14851" width="2.453125" style="3" customWidth="1"/>
    <col min="14852" max="14852" width="11.54296875" style="3" customWidth="1"/>
    <col min="14853" max="14853" width="31.453125" style="3" customWidth="1"/>
    <col min="14854" max="14856" width="5.1796875" style="3" customWidth="1"/>
    <col min="14857" max="14857" width="3.54296875" style="3" customWidth="1"/>
    <col min="14858" max="14858" width="4.1796875" style="3" customWidth="1"/>
    <col min="14859" max="14859" width="5.453125" style="3" customWidth="1"/>
    <col min="14860" max="14865" width="6.54296875" style="3" customWidth="1"/>
    <col min="14866" max="14866" width="10" style="3" customWidth="1"/>
    <col min="14867" max="14867" width="3.54296875" style="3" customWidth="1"/>
    <col min="14868" max="14868" width="7.81640625" style="3" customWidth="1"/>
    <col min="14869" max="14869" width="30.1796875" style="3" customWidth="1"/>
    <col min="14870" max="14875" width="6.1796875" style="3" customWidth="1"/>
    <col min="14876" max="14881" width="10.54296875" style="3"/>
    <col min="14882" max="14882" width="11" style="3" customWidth="1"/>
    <col min="14883" max="14883" width="3" style="3" customWidth="1"/>
    <col min="14884" max="14884" width="9.453125" style="3" customWidth="1"/>
    <col min="14885" max="14885" width="31.81640625" style="3" customWidth="1"/>
    <col min="14886" max="14891" width="6" style="3" customWidth="1"/>
    <col min="14892" max="14897" width="8.453125" style="3" customWidth="1"/>
    <col min="14898" max="14898" width="11.81640625" style="3" customWidth="1"/>
    <col min="14899" max="15048" width="10.54296875" style="3"/>
    <col min="15049" max="15049" width="8.453125" style="3" customWidth="1"/>
    <col min="15050" max="15050" width="5.81640625" style="3" customWidth="1"/>
    <col min="15051" max="15051" width="7.453125" style="3" customWidth="1"/>
    <col min="15052" max="15052" width="9.453125" style="3" customWidth="1"/>
    <col min="15053" max="15053" width="10.54296875" style="3"/>
    <col min="15054" max="15054" width="11" style="3" customWidth="1"/>
    <col min="15055" max="15055" width="40.453125" style="3" customWidth="1"/>
    <col min="15056" max="15056" width="9.453125" style="3" customWidth="1"/>
    <col min="15057" max="15057" width="7.54296875" style="3" customWidth="1"/>
    <col min="15058" max="15058" width="5.1796875" style="3" customWidth="1"/>
    <col min="15059" max="15059" width="5.453125" style="3" customWidth="1"/>
    <col min="15060" max="15060" width="6.453125" style="3" customWidth="1"/>
    <col min="15061" max="15061" width="5" style="3" customWidth="1"/>
    <col min="15062" max="15062" width="5.453125" style="3" customWidth="1"/>
    <col min="15063" max="15065" width="5.1796875" style="3" customWidth="1"/>
    <col min="15066" max="15066" width="3.54296875" style="3" customWidth="1"/>
    <col min="15067" max="15067" width="4.54296875" style="3" customWidth="1"/>
    <col min="15068" max="15068" width="5.453125" style="3" customWidth="1"/>
    <col min="15069" max="15074" width="6.54296875" style="3" customWidth="1"/>
    <col min="15075" max="15077" width="6.453125" style="3" customWidth="1"/>
    <col min="15078" max="15080" width="5.1796875" style="3" customWidth="1"/>
    <col min="15081" max="15081" width="3.54296875" style="3" customWidth="1"/>
    <col min="15082" max="15082" width="4.1796875" style="3" customWidth="1"/>
    <col min="15083" max="15083" width="5.453125" style="3" customWidth="1"/>
    <col min="15084" max="15090" width="6.54296875" style="3" customWidth="1"/>
    <col min="15091" max="15091" width="7.1796875" style="3" customWidth="1"/>
    <col min="15092" max="15092" width="6.54296875" style="3" customWidth="1"/>
    <col min="15093" max="15093" width="32.453125" style="3" customWidth="1"/>
    <col min="15094" max="15096" width="5.1796875" style="3" customWidth="1"/>
    <col min="15097" max="15097" width="3.54296875" style="3" customWidth="1"/>
    <col min="15098" max="15098" width="4.1796875" style="3" customWidth="1"/>
    <col min="15099" max="15099" width="5.453125" style="3" customWidth="1"/>
    <col min="15100" max="15105" width="6.54296875" style="3" customWidth="1"/>
    <col min="15106" max="15106" width="10.453125" style="3" customWidth="1"/>
    <col min="15107" max="15107" width="2.453125" style="3" customWidth="1"/>
    <col min="15108" max="15108" width="11.54296875" style="3" customWidth="1"/>
    <col min="15109" max="15109" width="31.453125" style="3" customWidth="1"/>
    <col min="15110" max="15112" width="5.1796875" style="3" customWidth="1"/>
    <col min="15113" max="15113" width="3.54296875" style="3" customWidth="1"/>
    <col min="15114" max="15114" width="4.1796875" style="3" customWidth="1"/>
    <col min="15115" max="15115" width="5.453125" style="3" customWidth="1"/>
    <col min="15116" max="15121" width="6.54296875" style="3" customWidth="1"/>
    <col min="15122" max="15122" width="10" style="3" customWidth="1"/>
    <col min="15123" max="15123" width="3.54296875" style="3" customWidth="1"/>
    <col min="15124" max="15124" width="7.81640625" style="3" customWidth="1"/>
    <col min="15125" max="15125" width="30.1796875" style="3" customWidth="1"/>
    <col min="15126" max="15131" width="6.1796875" style="3" customWidth="1"/>
    <col min="15132" max="15137" width="10.54296875" style="3"/>
    <col min="15138" max="15138" width="11" style="3" customWidth="1"/>
    <col min="15139" max="15139" width="3" style="3" customWidth="1"/>
    <col min="15140" max="15140" width="9.453125" style="3" customWidth="1"/>
    <col min="15141" max="15141" width="31.81640625" style="3" customWidth="1"/>
    <col min="15142" max="15147" width="6" style="3" customWidth="1"/>
    <col min="15148" max="15153" width="8.453125" style="3" customWidth="1"/>
    <col min="15154" max="15154" width="11.81640625" style="3" customWidth="1"/>
    <col min="15155" max="15304" width="10.54296875" style="3"/>
    <col min="15305" max="15305" width="8.453125" style="3" customWidth="1"/>
    <col min="15306" max="15306" width="5.81640625" style="3" customWidth="1"/>
    <col min="15307" max="15307" width="7.453125" style="3" customWidth="1"/>
    <col min="15308" max="15308" width="9.453125" style="3" customWidth="1"/>
    <col min="15309" max="15309" width="10.54296875" style="3"/>
    <col min="15310" max="15310" width="11" style="3" customWidth="1"/>
    <col min="15311" max="15311" width="40.453125" style="3" customWidth="1"/>
    <col min="15312" max="15312" width="9.453125" style="3" customWidth="1"/>
    <col min="15313" max="15313" width="7.54296875" style="3" customWidth="1"/>
    <col min="15314" max="15314" width="5.1796875" style="3" customWidth="1"/>
    <col min="15315" max="15315" width="5.453125" style="3" customWidth="1"/>
    <col min="15316" max="15316" width="6.453125" style="3" customWidth="1"/>
    <col min="15317" max="15317" width="5" style="3" customWidth="1"/>
    <col min="15318" max="15318" width="5.453125" style="3" customWidth="1"/>
    <col min="15319" max="15321" width="5.1796875" style="3" customWidth="1"/>
    <col min="15322" max="15322" width="3.54296875" style="3" customWidth="1"/>
    <col min="15323" max="15323" width="4.54296875" style="3" customWidth="1"/>
    <col min="15324" max="15324" width="5.453125" style="3" customWidth="1"/>
    <col min="15325" max="15330" width="6.54296875" style="3" customWidth="1"/>
    <col min="15331" max="15333" width="6.453125" style="3" customWidth="1"/>
    <col min="15334" max="15336" width="5.1796875" style="3" customWidth="1"/>
    <col min="15337" max="15337" width="3.54296875" style="3" customWidth="1"/>
    <col min="15338" max="15338" width="4.1796875" style="3" customWidth="1"/>
    <col min="15339" max="15339" width="5.453125" style="3" customWidth="1"/>
    <col min="15340" max="15346" width="6.54296875" style="3" customWidth="1"/>
    <col min="15347" max="15347" width="7.1796875" style="3" customWidth="1"/>
    <col min="15348" max="15348" width="6.54296875" style="3" customWidth="1"/>
    <col min="15349" max="15349" width="32.453125" style="3" customWidth="1"/>
    <col min="15350" max="15352" width="5.1796875" style="3" customWidth="1"/>
    <col min="15353" max="15353" width="3.54296875" style="3" customWidth="1"/>
    <col min="15354" max="15354" width="4.1796875" style="3" customWidth="1"/>
    <col min="15355" max="15355" width="5.453125" style="3" customWidth="1"/>
    <col min="15356" max="15361" width="6.54296875" style="3" customWidth="1"/>
    <col min="15362" max="15362" width="10.453125" style="3" customWidth="1"/>
    <col min="15363" max="15363" width="2.453125" style="3" customWidth="1"/>
    <col min="15364" max="15364" width="11.54296875" style="3" customWidth="1"/>
    <col min="15365" max="15365" width="31.453125" style="3" customWidth="1"/>
    <col min="15366" max="15368" width="5.1796875" style="3" customWidth="1"/>
    <col min="15369" max="15369" width="3.54296875" style="3" customWidth="1"/>
    <col min="15370" max="15370" width="4.1796875" style="3" customWidth="1"/>
    <col min="15371" max="15371" width="5.453125" style="3" customWidth="1"/>
    <col min="15372" max="15377" width="6.54296875" style="3" customWidth="1"/>
    <col min="15378" max="15378" width="10" style="3" customWidth="1"/>
    <col min="15379" max="15379" width="3.54296875" style="3" customWidth="1"/>
    <col min="15380" max="15380" width="7.81640625" style="3" customWidth="1"/>
    <col min="15381" max="15381" width="30.1796875" style="3" customWidth="1"/>
    <col min="15382" max="15387" width="6.1796875" style="3" customWidth="1"/>
    <col min="15388" max="15393" width="10.54296875" style="3"/>
    <col min="15394" max="15394" width="11" style="3" customWidth="1"/>
    <col min="15395" max="15395" width="3" style="3" customWidth="1"/>
    <col min="15396" max="15396" width="9.453125" style="3" customWidth="1"/>
    <col min="15397" max="15397" width="31.81640625" style="3" customWidth="1"/>
    <col min="15398" max="15403" width="6" style="3" customWidth="1"/>
    <col min="15404" max="15409" width="8.453125" style="3" customWidth="1"/>
    <col min="15410" max="15410" width="11.81640625" style="3" customWidth="1"/>
    <col min="15411" max="15560" width="10.54296875" style="3"/>
    <col min="15561" max="15561" width="8.453125" style="3" customWidth="1"/>
    <col min="15562" max="15562" width="5.81640625" style="3" customWidth="1"/>
    <col min="15563" max="15563" width="7.453125" style="3" customWidth="1"/>
    <col min="15564" max="15564" width="9.453125" style="3" customWidth="1"/>
    <col min="15565" max="15565" width="10.54296875" style="3"/>
    <col min="15566" max="15566" width="11" style="3" customWidth="1"/>
    <col min="15567" max="15567" width="40.453125" style="3" customWidth="1"/>
    <col min="15568" max="15568" width="9.453125" style="3" customWidth="1"/>
    <col min="15569" max="15569" width="7.54296875" style="3" customWidth="1"/>
    <col min="15570" max="15570" width="5.1796875" style="3" customWidth="1"/>
    <col min="15571" max="15571" width="5.453125" style="3" customWidth="1"/>
    <col min="15572" max="15572" width="6.453125" style="3" customWidth="1"/>
    <col min="15573" max="15573" width="5" style="3" customWidth="1"/>
    <col min="15574" max="15574" width="5.453125" style="3" customWidth="1"/>
    <col min="15575" max="15577" width="5.1796875" style="3" customWidth="1"/>
    <col min="15578" max="15578" width="3.54296875" style="3" customWidth="1"/>
    <col min="15579" max="15579" width="4.54296875" style="3" customWidth="1"/>
    <col min="15580" max="15580" width="5.453125" style="3" customWidth="1"/>
    <col min="15581" max="15586" width="6.54296875" style="3" customWidth="1"/>
    <col min="15587" max="15589" width="6.453125" style="3" customWidth="1"/>
    <col min="15590" max="15592" width="5.1796875" style="3" customWidth="1"/>
    <col min="15593" max="15593" width="3.54296875" style="3" customWidth="1"/>
    <col min="15594" max="15594" width="4.1796875" style="3" customWidth="1"/>
    <col min="15595" max="15595" width="5.453125" style="3" customWidth="1"/>
    <col min="15596" max="15602" width="6.54296875" style="3" customWidth="1"/>
    <col min="15603" max="15603" width="7.1796875" style="3" customWidth="1"/>
    <col min="15604" max="15604" width="6.54296875" style="3" customWidth="1"/>
    <col min="15605" max="15605" width="32.453125" style="3" customWidth="1"/>
    <col min="15606" max="15608" width="5.1796875" style="3" customWidth="1"/>
    <col min="15609" max="15609" width="3.54296875" style="3" customWidth="1"/>
    <col min="15610" max="15610" width="4.1796875" style="3" customWidth="1"/>
    <col min="15611" max="15611" width="5.453125" style="3" customWidth="1"/>
    <col min="15612" max="15617" width="6.54296875" style="3" customWidth="1"/>
    <col min="15618" max="15618" width="10.453125" style="3" customWidth="1"/>
    <col min="15619" max="15619" width="2.453125" style="3" customWidth="1"/>
    <col min="15620" max="15620" width="11.54296875" style="3" customWidth="1"/>
    <col min="15621" max="15621" width="31.453125" style="3" customWidth="1"/>
    <col min="15622" max="15624" width="5.1796875" style="3" customWidth="1"/>
    <col min="15625" max="15625" width="3.54296875" style="3" customWidth="1"/>
    <col min="15626" max="15626" width="4.1796875" style="3" customWidth="1"/>
    <col min="15627" max="15627" width="5.453125" style="3" customWidth="1"/>
    <col min="15628" max="15633" width="6.54296875" style="3" customWidth="1"/>
    <col min="15634" max="15634" width="10" style="3" customWidth="1"/>
    <col min="15635" max="15635" width="3.54296875" style="3" customWidth="1"/>
    <col min="15636" max="15636" width="7.81640625" style="3" customWidth="1"/>
    <col min="15637" max="15637" width="30.1796875" style="3" customWidth="1"/>
    <col min="15638" max="15643" width="6.1796875" style="3" customWidth="1"/>
    <col min="15644" max="15649" width="10.54296875" style="3"/>
    <col min="15650" max="15650" width="11" style="3" customWidth="1"/>
    <col min="15651" max="15651" width="3" style="3" customWidth="1"/>
    <col min="15652" max="15652" width="9.453125" style="3" customWidth="1"/>
    <col min="15653" max="15653" width="31.81640625" style="3" customWidth="1"/>
    <col min="15654" max="15659" width="6" style="3" customWidth="1"/>
    <col min="15660" max="15665" width="8.453125" style="3" customWidth="1"/>
    <col min="15666" max="15666" width="11.81640625" style="3" customWidth="1"/>
    <col min="15667" max="15816" width="10.54296875" style="3"/>
    <col min="15817" max="15817" width="8.453125" style="3" customWidth="1"/>
    <col min="15818" max="15818" width="5.81640625" style="3" customWidth="1"/>
    <col min="15819" max="15819" width="7.453125" style="3" customWidth="1"/>
    <col min="15820" max="15820" width="9.453125" style="3" customWidth="1"/>
    <col min="15821" max="15821" width="10.54296875" style="3"/>
    <col min="15822" max="15822" width="11" style="3" customWidth="1"/>
    <col min="15823" max="15823" width="40.453125" style="3" customWidth="1"/>
    <col min="15824" max="15824" width="9.453125" style="3" customWidth="1"/>
    <col min="15825" max="15825" width="7.54296875" style="3" customWidth="1"/>
    <col min="15826" max="15826" width="5.1796875" style="3" customWidth="1"/>
    <col min="15827" max="15827" width="5.453125" style="3" customWidth="1"/>
    <col min="15828" max="15828" width="6.453125" style="3" customWidth="1"/>
    <col min="15829" max="15829" width="5" style="3" customWidth="1"/>
    <col min="15830" max="15830" width="5.453125" style="3" customWidth="1"/>
    <col min="15831" max="15833" width="5.1796875" style="3" customWidth="1"/>
    <col min="15834" max="15834" width="3.54296875" style="3" customWidth="1"/>
    <col min="15835" max="15835" width="4.54296875" style="3" customWidth="1"/>
    <col min="15836" max="15836" width="5.453125" style="3" customWidth="1"/>
    <col min="15837" max="15842" width="6.54296875" style="3" customWidth="1"/>
    <col min="15843" max="15845" width="6.453125" style="3" customWidth="1"/>
    <col min="15846" max="15848" width="5.1796875" style="3" customWidth="1"/>
    <col min="15849" max="15849" width="3.54296875" style="3" customWidth="1"/>
    <col min="15850" max="15850" width="4.1796875" style="3" customWidth="1"/>
    <col min="15851" max="15851" width="5.453125" style="3" customWidth="1"/>
    <col min="15852" max="15858" width="6.54296875" style="3" customWidth="1"/>
    <col min="15859" max="15859" width="7.1796875" style="3" customWidth="1"/>
    <col min="15860" max="15860" width="6.54296875" style="3" customWidth="1"/>
    <col min="15861" max="15861" width="32.453125" style="3" customWidth="1"/>
    <col min="15862" max="15864" width="5.1796875" style="3" customWidth="1"/>
    <col min="15865" max="15865" width="3.54296875" style="3" customWidth="1"/>
    <col min="15866" max="15866" width="4.1796875" style="3" customWidth="1"/>
    <col min="15867" max="15867" width="5.453125" style="3" customWidth="1"/>
    <col min="15868" max="15873" width="6.54296875" style="3" customWidth="1"/>
    <col min="15874" max="15874" width="10.453125" style="3" customWidth="1"/>
    <col min="15875" max="15875" width="2.453125" style="3" customWidth="1"/>
    <col min="15876" max="15876" width="11.54296875" style="3" customWidth="1"/>
    <col min="15877" max="15877" width="31.453125" style="3" customWidth="1"/>
    <col min="15878" max="15880" width="5.1796875" style="3" customWidth="1"/>
    <col min="15881" max="15881" width="3.54296875" style="3" customWidth="1"/>
    <col min="15882" max="15882" width="4.1796875" style="3" customWidth="1"/>
    <col min="15883" max="15883" width="5.453125" style="3" customWidth="1"/>
    <col min="15884" max="15889" width="6.54296875" style="3" customWidth="1"/>
    <col min="15890" max="15890" width="10" style="3" customWidth="1"/>
    <col min="15891" max="15891" width="3.54296875" style="3" customWidth="1"/>
    <col min="15892" max="15892" width="7.81640625" style="3" customWidth="1"/>
    <col min="15893" max="15893" width="30.1796875" style="3" customWidth="1"/>
    <col min="15894" max="15899" width="6.1796875" style="3" customWidth="1"/>
    <col min="15900" max="15905" width="10.54296875" style="3"/>
    <col min="15906" max="15906" width="11" style="3" customWidth="1"/>
    <col min="15907" max="15907" width="3" style="3" customWidth="1"/>
    <col min="15908" max="15908" width="9.453125" style="3" customWidth="1"/>
    <col min="15909" max="15909" width="31.81640625" style="3" customWidth="1"/>
    <col min="15910" max="15915" width="6" style="3" customWidth="1"/>
    <col min="15916" max="15921" width="8.453125" style="3" customWidth="1"/>
    <col min="15922" max="15922" width="11.81640625" style="3" customWidth="1"/>
    <col min="15923" max="16072" width="10.54296875" style="3"/>
    <col min="16073" max="16073" width="8.453125" style="3" customWidth="1"/>
    <col min="16074" max="16074" width="5.81640625" style="3" customWidth="1"/>
    <col min="16075" max="16075" width="7.453125" style="3" customWidth="1"/>
    <col min="16076" max="16076" width="9.453125" style="3" customWidth="1"/>
    <col min="16077" max="16077" width="10.54296875" style="3"/>
    <col min="16078" max="16078" width="11" style="3" customWidth="1"/>
    <col min="16079" max="16079" width="40.453125" style="3" customWidth="1"/>
    <col min="16080" max="16080" width="9.453125" style="3" customWidth="1"/>
    <col min="16081" max="16081" width="7.54296875" style="3" customWidth="1"/>
    <col min="16082" max="16082" width="5.1796875" style="3" customWidth="1"/>
    <col min="16083" max="16083" width="5.453125" style="3" customWidth="1"/>
    <col min="16084" max="16084" width="6.453125" style="3" customWidth="1"/>
    <col min="16085" max="16085" width="5" style="3" customWidth="1"/>
    <col min="16086" max="16086" width="5.453125" style="3" customWidth="1"/>
    <col min="16087" max="16089" width="5.1796875" style="3" customWidth="1"/>
    <col min="16090" max="16090" width="3.54296875" style="3" customWidth="1"/>
    <col min="16091" max="16091" width="4.54296875" style="3" customWidth="1"/>
    <col min="16092" max="16092" width="5.453125" style="3" customWidth="1"/>
    <col min="16093" max="16098" width="6.54296875" style="3" customWidth="1"/>
    <col min="16099" max="16101" width="6.453125" style="3" customWidth="1"/>
    <col min="16102" max="16104" width="5.1796875" style="3" customWidth="1"/>
    <col min="16105" max="16105" width="3.54296875" style="3" customWidth="1"/>
    <col min="16106" max="16106" width="4.1796875" style="3" customWidth="1"/>
    <col min="16107" max="16107" width="5.453125" style="3" customWidth="1"/>
    <col min="16108" max="16114" width="6.54296875" style="3" customWidth="1"/>
    <col min="16115" max="16115" width="7.1796875" style="3" customWidth="1"/>
    <col min="16116" max="16116" width="6.54296875" style="3" customWidth="1"/>
    <col min="16117" max="16117" width="32.453125" style="3" customWidth="1"/>
    <col min="16118" max="16120" width="5.1796875" style="3" customWidth="1"/>
    <col min="16121" max="16121" width="3.54296875" style="3" customWidth="1"/>
    <col min="16122" max="16122" width="4.1796875" style="3" customWidth="1"/>
    <col min="16123" max="16123" width="5.453125" style="3" customWidth="1"/>
    <col min="16124" max="16129" width="6.54296875" style="3" customWidth="1"/>
    <col min="16130" max="16130" width="10.453125" style="3" customWidth="1"/>
    <col min="16131" max="16131" width="2.453125" style="3" customWidth="1"/>
    <col min="16132" max="16132" width="11.54296875" style="3" customWidth="1"/>
    <col min="16133" max="16133" width="31.453125" style="3" customWidth="1"/>
    <col min="16134" max="16136" width="5.1796875" style="3" customWidth="1"/>
    <col min="16137" max="16137" width="3.54296875" style="3" customWidth="1"/>
    <col min="16138" max="16138" width="4.1796875" style="3" customWidth="1"/>
    <col min="16139" max="16139" width="5.453125" style="3" customWidth="1"/>
    <col min="16140" max="16145" width="6.54296875" style="3" customWidth="1"/>
    <col min="16146" max="16146" width="10" style="3" customWidth="1"/>
    <col min="16147" max="16147" width="3.54296875" style="3" customWidth="1"/>
    <col min="16148" max="16148" width="7.81640625" style="3" customWidth="1"/>
    <col min="16149" max="16149" width="30.1796875" style="3" customWidth="1"/>
    <col min="16150" max="16155" width="6.1796875" style="3" customWidth="1"/>
    <col min="16156" max="16161" width="10.54296875" style="3"/>
    <col min="16162" max="16162" width="11" style="3" customWidth="1"/>
    <col min="16163" max="16163" width="3" style="3" customWidth="1"/>
    <col min="16164" max="16164" width="9.453125" style="3" customWidth="1"/>
    <col min="16165" max="16165" width="31.81640625" style="3" customWidth="1"/>
    <col min="16166" max="16171" width="6" style="3" customWidth="1"/>
    <col min="16172" max="16177" width="8.453125" style="3" customWidth="1"/>
    <col min="16178" max="16178" width="11.81640625" style="3" customWidth="1"/>
    <col min="16179" max="16384" width="10.54296875" style="3"/>
  </cols>
  <sheetData>
    <row r="1" spans="1:21" ht="20.5" customHeight="1" x14ac:dyDescent="0.25">
      <c r="A1" s="125" t="s">
        <v>1051</v>
      </c>
      <c r="E1" s="362"/>
      <c r="I1" s="2"/>
      <c r="J1" s="2"/>
      <c r="K1" s="2"/>
      <c r="L1" s="2"/>
      <c r="M1" s="2"/>
      <c r="N1" s="2"/>
      <c r="O1" s="2"/>
      <c r="P1" s="2"/>
      <c r="Q1" s="2"/>
      <c r="R1" s="2"/>
      <c r="S1" s="2"/>
      <c r="T1" s="2"/>
      <c r="U1" s="2"/>
    </row>
    <row r="2" spans="1:21" ht="19.25" customHeight="1" x14ac:dyDescent="0.25">
      <c r="A2" s="125" t="s">
        <v>1052</v>
      </c>
      <c r="E2" s="362"/>
      <c r="I2" s="2"/>
      <c r="J2" s="2"/>
      <c r="K2" s="2"/>
      <c r="L2" s="2"/>
      <c r="M2" s="2"/>
      <c r="N2" s="2"/>
      <c r="O2" s="2"/>
      <c r="P2" s="2"/>
      <c r="Q2" s="2"/>
      <c r="R2" s="2"/>
      <c r="S2" s="2"/>
      <c r="T2" s="2"/>
      <c r="U2" s="2"/>
    </row>
    <row r="3" spans="1:21" ht="23.5" customHeight="1" thickBot="1" x14ac:dyDescent="0.3">
      <c r="A3" s="126" t="s">
        <v>1184</v>
      </c>
      <c r="E3" s="85"/>
      <c r="F3" s="3"/>
      <c r="G3" s="3"/>
      <c r="H3" s="3"/>
      <c r="K3" s="2"/>
      <c r="L3" s="2"/>
      <c r="M3" s="2"/>
      <c r="N3" s="2"/>
      <c r="O3" s="2"/>
      <c r="P3" s="2"/>
      <c r="Q3" s="2"/>
      <c r="R3" s="2"/>
      <c r="S3" s="2"/>
      <c r="T3" s="2"/>
      <c r="U3" s="2"/>
    </row>
    <row r="4" spans="1:21" ht="32.5" customHeight="1" thickBot="1" x14ac:dyDescent="0.3">
      <c r="A4" s="1054" t="s">
        <v>1154</v>
      </c>
      <c r="B4" s="1055"/>
      <c r="C4" s="1055"/>
      <c r="D4" s="1055"/>
      <c r="E4" s="1055"/>
      <c r="F4" s="1055"/>
      <c r="G4" s="1055"/>
      <c r="H4" s="1055"/>
      <c r="I4" s="1055"/>
      <c r="J4" s="1055"/>
      <c r="K4" s="1055"/>
      <c r="L4" s="1055"/>
      <c r="M4" s="1055"/>
      <c r="N4" s="1056"/>
      <c r="O4" s="2"/>
      <c r="P4" s="2"/>
      <c r="Q4" s="2"/>
      <c r="R4" s="2"/>
      <c r="S4" s="2"/>
      <c r="T4" s="2"/>
      <c r="U4" s="2"/>
    </row>
    <row r="5" spans="1:21" ht="99.75" customHeight="1" thickBot="1" x14ac:dyDescent="0.3">
      <c r="A5" s="1061" t="s">
        <v>1139</v>
      </c>
      <c r="B5" s="1062"/>
      <c r="C5" s="1062"/>
      <c r="D5" s="1062"/>
      <c r="E5" s="1062"/>
      <c r="F5" s="1062"/>
      <c r="G5" s="1062"/>
      <c r="H5" s="1062"/>
      <c r="I5" s="1062"/>
      <c r="J5" s="1062"/>
      <c r="K5" s="1062"/>
      <c r="L5" s="1062"/>
      <c r="M5" s="1062"/>
      <c r="N5" s="1063"/>
      <c r="O5" s="2"/>
      <c r="P5" s="2"/>
      <c r="Q5" s="2"/>
      <c r="R5" s="2"/>
      <c r="S5" s="2"/>
      <c r="T5" s="2"/>
      <c r="U5" s="2"/>
    </row>
    <row r="6" spans="1:21" ht="30.65" customHeight="1" thickBot="1" x14ac:dyDescent="0.3">
      <c r="A6" s="1064" t="s">
        <v>1140</v>
      </c>
      <c r="B6" s="1065"/>
      <c r="C6" s="1065"/>
      <c r="D6" s="1065"/>
      <c r="E6" s="1065"/>
      <c r="F6" s="1065"/>
      <c r="G6" s="1065"/>
      <c r="H6" s="1065"/>
      <c r="I6" s="1065"/>
      <c r="J6" s="1065"/>
      <c r="K6" s="1065"/>
      <c r="L6" s="1065"/>
      <c r="M6" s="1065"/>
      <c r="N6" s="1066"/>
      <c r="O6" s="2"/>
      <c r="P6" s="2"/>
      <c r="Q6" s="2"/>
      <c r="R6" s="2"/>
      <c r="S6" s="2"/>
      <c r="T6" s="2"/>
      <c r="U6" s="2"/>
    </row>
    <row r="7" spans="1:21" ht="22.25" customHeight="1" thickBot="1" x14ac:dyDescent="0.3">
      <c r="A7" s="1043" t="s">
        <v>1053</v>
      </c>
      <c r="B7" s="1046"/>
      <c r="C7" s="1046"/>
      <c r="D7" s="1046"/>
      <c r="E7" s="1046"/>
      <c r="F7" s="1046"/>
      <c r="G7" s="1046"/>
      <c r="H7" s="1046"/>
      <c r="I7" s="1046"/>
      <c r="J7" s="1046"/>
      <c r="K7" s="1046"/>
      <c r="L7" s="1046"/>
      <c r="M7" s="1046"/>
      <c r="N7" s="1047"/>
      <c r="O7" s="2"/>
      <c r="P7" s="2"/>
      <c r="Q7" s="2"/>
      <c r="R7" s="2"/>
      <c r="S7" s="2"/>
      <c r="T7" s="2"/>
      <c r="U7" s="2"/>
    </row>
    <row r="8" spans="1:21" ht="15.5" thickBot="1" x14ac:dyDescent="0.3">
      <c r="A8" s="127" t="s">
        <v>966</v>
      </c>
      <c r="E8" s="362"/>
      <c r="I8" s="2"/>
      <c r="J8" s="2"/>
      <c r="K8" s="2"/>
      <c r="L8" s="2"/>
      <c r="M8" s="2"/>
      <c r="N8" s="2"/>
      <c r="O8" s="2"/>
      <c r="P8" s="2"/>
      <c r="Q8" s="2"/>
      <c r="R8" s="2"/>
      <c r="S8" s="2"/>
      <c r="T8" s="2"/>
      <c r="U8" s="2"/>
    </row>
    <row r="9" spans="1:21" x14ac:dyDescent="0.25">
      <c r="A9" s="128" t="s">
        <v>906</v>
      </c>
      <c r="B9" s="1048" t="s">
        <v>967</v>
      </c>
      <c r="C9" s="1048"/>
      <c r="D9" s="1048"/>
      <c r="E9" s="1048"/>
      <c r="F9" s="1048"/>
      <c r="G9" s="1048"/>
      <c r="H9" s="1048"/>
      <c r="I9" s="1048"/>
      <c r="J9" s="1048"/>
      <c r="K9" s="1049"/>
      <c r="L9" s="2"/>
      <c r="M9" s="2"/>
      <c r="N9" s="2"/>
      <c r="O9" s="2"/>
      <c r="P9" s="2"/>
      <c r="Q9" s="2"/>
      <c r="R9" s="2"/>
      <c r="S9" s="2"/>
      <c r="T9" s="2"/>
      <c r="U9" s="2"/>
    </row>
    <row r="10" spans="1:21" x14ac:dyDescent="0.25">
      <c r="A10" s="129" t="s">
        <v>907</v>
      </c>
      <c r="B10" s="1050" t="s">
        <v>968</v>
      </c>
      <c r="C10" s="1050"/>
      <c r="D10" s="1050"/>
      <c r="E10" s="1050"/>
      <c r="F10" s="1050"/>
      <c r="G10" s="1050"/>
      <c r="H10" s="1050"/>
      <c r="I10" s="1050"/>
      <c r="J10" s="1050"/>
      <c r="K10" s="1051"/>
      <c r="L10" s="2"/>
      <c r="M10" s="2"/>
      <c r="N10" s="2"/>
      <c r="O10" s="2"/>
      <c r="P10" s="2"/>
      <c r="Q10" s="2"/>
      <c r="R10" s="2"/>
      <c r="S10" s="2"/>
      <c r="T10" s="2"/>
      <c r="U10" s="2"/>
    </row>
    <row r="11" spans="1:21" x14ac:dyDescent="0.25">
      <c r="A11" s="129" t="s">
        <v>908</v>
      </c>
      <c r="B11" s="1050" t="s">
        <v>969</v>
      </c>
      <c r="C11" s="1050"/>
      <c r="D11" s="1050"/>
      <c r="E11" s="1050"/>
      <c r="F11" s="1050"/>
      <c r="G11" s="1050"/>
      <c r="H11" s="1050"/>
      <c r="I11" s="1050"/>
      <c r="J11" s="1050"/>
      <c r="K11" s="1051"/>
      <c r="L11" s="2"/>
      <c r="M11" s="2"/>
      <c r="N11" s="2"/>
      <c r="O11" s="2"/>
      <c r="P11" s="2"/>
      <c r="Q11" s="2"/>
      <c r="R11" s="2"/>
      <c r="S11" s="2"/>
      <c r="T11" s="2"/>
      <c r="U11" s="2"/>
    </row>
    <row r="12" spans="1:21" x14ac:dyDescent="0.25">
      <c r="A12" s="129" t="s">
        <v>909</v>
      </c>
      <c r="B12" s="1050" t="s">
        <v>1054</v>
      </c>
      <c r="C12" s="1050"/>
      <c r="D12" s="1050"/>
      <c r="E12" s="1050"/>
      <c r="F12" s="1050"/>
      <c r="G12" s="1050"/>
      <c r="H12" s="1050"/>
      <c r="I12" s="1050"/>
      <c r="J12" s="1050"/>
      <c r="K12" s="1051"/>
      <c r="L12" s="2"/>
      <c r="M12" s="2"/>
      <c r="N12" s="2"/>
      <c r="O12" s="2"/>
      <c r="P12" s="2"/>
      <c r="Q12" s="2"/>
      <c r="R12" s="2"/>
      <c r="S12" s="2"/>
      <c r="T12" s="2"/>
      <c r="U12" s="2"/>
    </row>
    <row r="13" spans="1:21" x14ac:dyDescent="0.25">
      <c r="A13" s="129" t="s">
        <v>910</v>
      </c>
      <c r="B13" s="1050" t="s">
        <v>970</v>
      </c>
      <c r="C13" s="1050"/>
      <c r="D13" s="1050"/>
      <c r="E13" s="1050"/>
      <c r="F13" s="1050"/>
      <c r="G13" s="1050"/>
      <c r="H13" s="1050"/>
      <c r="I13" s="1050"/>
      <c r="J13" s="1050"/>
      <c r="K13" s="1051"/>
      <c r="L13" s="2"/>
      <c r="M13" s="2"/>
      <c r="N13" s="2"/>
      <c r="O13" s="2"/>
      <c r="P13" s="2"/>
      <c r="Q13" s="2"/>
      <c r="R13" s="2"/>
      <c r="S13" s="2"/>
      <c r="T13" s="2"/>
      <c r="U13" s="2"/>
    </row>
    <row r="14" spans="1:21" x14ac:dyDescent="0.25">
      <c r="A14" s="129" t="s">
        <v>911</v>
      </c>
      <c r="B14" s="1050" t="s">
        <v>1055</v>
      </c>
      <c r="C14" s="1050"/>
      <c r="D14" s="1050"/>
      <c r="E14" s="1050"/>
      <c r="F14" s="1050"/>
      <c r="G14" s="1050"/>
      <c r="H14" s="1050"/>
      <c r="I14" s="1050"/>
      <c r="J14" s="1050"/>
      <c r="K14" s="1051"/>
      <c r="L14" s="2"/>
      <c r="M14" s="2"/>
      <c r="N14" s="2"/>
      <c r="O14" s="2"/>
      <c r="P14" s="2"/>
      <c r="Q14" s="2"/>
      <c r="R14" s="2"/>
      <c r="S14" s="2"/>
      <c r="T14" s="2"/>
      <c r="U14" s="2"/>
    </row>
    <row r="15" spans="1:21" x14ac:dyDescent="0.25">
      <c r="A15" s="129" t="s">
        <v>912</v>
      </c>
      <c r="B15" s="1050" t="s">
        <v>1056</v>
      </c>
      <c r="C15" s="1050"/>
      <c r="D15" s="1050"/>
      <c r="E15" s="1050"/>
      <c r="F15" s="1050"/>
      <c r="G15" s="1050"/>
      <c r="H15" s="1050"/>
      <c r="I15" s="1050"/>
      <c r="J15" s="1050"/>
      <c r="K15" s="1051"/>
      <c r="L15" s="2"/>
      <c r="M15" s="2"/>
      <c r="N15" s="2"/>
      <c r="O15" s="2"/>
      <c r="P15" s="2"/>
      <c r="Q15" s="2"/>
      <c r="R15" s="2"/>
      <c r="S15" s="2"/>
      <c r="T15" s="2"/>
      <c r="U15" s="2"/>
    </row>
    <row r="16" spans="1:21" ht="11" thickBot="1" x14ac:dyDescent="0.3">
      <c r="A16" s="130" t="s">
        <v>913</v>
      </c>
      <c r="B16" s="1052" t="s">
        <v>1057</v>
      </c>
      <c r="C16" s="1052"/>
      <c r="D16" s="1052"/>
      <c r="E16" s="1052"/>
      <c r="F16" s="1052"/>
      <c r="G16" s="1052"/>
      <c r="H16" s="1052"/>
      <c r="I16" s="1052"/>
      <c r="J16" s="1052"/>
      <c r="K16" s="1053"/>
      <c r="L16" s="2"/>
      <c r="M16" s="2"/>
      <c r="N16" s="2"/>
      <c r="O16" s="2"/>
      <c r="P16" s="2"/>
      <c r="Q16" s="2"/>
      <c r="R16" s="2"/>
      <c r="S16" s="2"/>
      <c r="T16" s="2"/>
      <c r="U16" s="2"/>
    </row>
    <row r="18" spans="1:29" ht="13" x14ac:dyDescent="0.25">
      <c r="A18" s="131" t="s">
        <v>832</v>
      </c>
    </row>
    <row r="19" spans="1:29" ht="13" x14ac:dyDescent="0.25">
      <c r="A19" s="131" t="s">
        <v>833</v>
      </c>
    </row>
    <row r="20" spans="1:29" ht="13" x14ac:dyDescent="0.25">
      <c r="A20" s="131" t="s">
        <v>834</v>
      </c>
    </row>
    <row r="21" spans="1:29" s="380" customFormat="1" ht="11" thickBot="1" x14ac:dyDescent="0.3">
      <c r="D21" s="85"/>
      <c r="E21" s="170"/>
      <c r="F21" s="170"/>
      <c r="G21" s="170"/>
      <c r="H21" s="170"/>
    </row>
    <row r="22" spans="1:29" s="380" customFormat="1" ht="11" thickBot="1" x14ac:dyDescent="0.3">
      <c r="D22" s="85"/>
      <c r="E22" s="170"/>
      <c r="F22" s="170"/>
      <c r="G22" s="170"/>
      <c r="H22" s="170"/>
      <c r="J22" s="1057" t="s">
        <v>987</v>
      </c>
      <c r="K22" s="1060"/>
      <c r="L22" s="1060"/>
      <c r="M22" s="1060"/>
      <c r="N22" s="1060"/>
      <c r="O22" s="1060"/>
      <c r="P22" s="1060"/>
      <c r="Q22" s="1058"/>
      <c r="R22" s="1060" t="s">
        <v>988</v>
      </c>
      <c r="S22" s="1060"/>
      <c r="T22" s="1058"/>
      <c r="U22" s="85"/>
      <c r="V22" s="85"/>
      <c r="W22" s="85"/>
      <c r="X22" s="85"/>
      <c r="Y22" s="85"/>
      <c r="Z22" s="85"/>
      <c r="AA22" s="85"/>
      <c r="AB22" s="85"/>
    </row>
    <row r="23" spans="1:29" s="380" customFormat="1" ht="11" thickBot="1" x14ac:dyDescent="0.3">
      <c r="D23" s="85"/>
      <c r="E23" s="170"/>
      <c r="F23" s="170"/>
      <c r="G23" s="170"/>
      <c r="H23" s="170"/>
      <c r="J23" s="1057" t="s">
        <v>1006</v>
      </c>
      <c r="K23" s="1060"/>
      <c r="L23" s="1060"/>
      <c r="M23" s="1058"/>
      <c r="N23" s="1057" t="s">
        <v>1007</v>
      </c>
      <c r="O23" s="1060"/>
      <c r="P23" s="1060"/>
      <c r="Q23" s="1058"/>
      <c r="R23" s="1060" t="s">
        <v>1007</v>
      </c>
      <c r="S23" s="1060"/>
      <c r="T23" s="1058"/>
      <c r="U23" s="85"/>
      <c r="V23" s="85"/>
      <c r="W23" s="85"/>
      <c r="X23" s="85"/>
      <c r="Y23" s="85"/>
      <c r="Z23" s="85"/>
      <c r="AA23" s="85"/>
      <c r="AB23" s="85"/>
    </row>
    <row r="24" spans="1:29" s="380" customFormat="1" ht="11" thickBot="1" x14ac:dyDescent="0.3">
      <c r="A24" s="381"/>
      <c r="B24" s="382" t="s">
        <v>832</v>
      </c>
      <c r="D24" s="458"/>
      <c r="E24" s="170"/>
      <c r="F24" s="170"/>
      <c r="G24" s="170"/>
      <c r="H24" s="170"/>
      <c r="J24" s="1057" t="s">
        <v>1008</v>
      </c>
      <c r="K24" s="1058"/>
      <c r="L24" s="244" t="s">
        <v>1009</v>
      </c>
      <c r="M24" s="244" t="s">
        <v>4</v>
      </c>
      <c r="N24" s="1057" t="s">
        <v>1008</v>
      </c>
      <c r="O24" s="1058"/>
      <c r="P24" s="244" t="s">
        <v>1009</v>
      </c>
      <c r="Q24" s="244" t="s">
        <v>4</v>
      </c>
      <c r="R24" s="244" t="s">
        <v>1008</v>
      </c>
      <c r="S24" s="244" t="s">
        <v>1009</v>
      </c>
      <c r="T24" s="245" t="s">
        <v>4</v>
      </c>
      <c r="U24" s="1059" t="s">
        <v>980</v>
      </c>
      <c r="V24" s="1034"/>
      <c r="W24" s="1034"/>
      <c r="X24" s="1034"/>
      <c r="Y24" s="1034"/>
      <c r="Z24" s="1034"/>
      <c r="AA24" s="1034"/>
      <c r="AB24" s="1035"/>
      <c r="AC24" s="381"/>
    </row>
    <row r="25" spans="1:29" s="380" customFormat="1" ht="21.5" thickBot="1" x14ac:dyDescent="0.3">
      <c r="A25" s="381"/>
      <c r="B25" s="382" t="s">
        <v>6</v>
      </c>
      <c r="C25" s="381"/>
      <c r="D25" s="145" t="s">
        <v>620</v>
      </c>
      <c r="E25" s="459" t="s">
        <v>1</v>
      </c>
      <c r="F25" s="460" t="s">
        <v>2</v>
      </c>
      <c r="G25" s="460" t="s">
        <v>3</v>
      </c>
      <c r="H25" s="460" t="s">
        <v>4</v>
      </c>
      <c r="I25" s="461" t="s">
        <v>5</v>
      </c>
      <c r="J25" s="1" t="s">
        <v>895</v>
      </c>
      <c r="K25" s="250" t="s">
        <v>896</v>
      </c>
      <c r="L25" s="250" t="s">
        <v>897</v>
      </c>
      <c r="M25" s="250" t="s">
        <v>898</v>
      </c>
      <c r="N25" s="250" t="s">
        <v>899</v>
      </c>
      <c r="O25" s="250" t="s">
        <v>900</v>
      </c>
      <c r="P25" s="250" t="s">
        <v>901</v>
      </c>
      <c r="Q25" s="368" t="s">
        <v>902</v>
      </c>
      <c r="R25" s="145" t="s">
        <v>903</v>
      </c>
      <c r="S25" s="243" t="s">
        <v>904</v>
      </c>
      <c r="T25" s="243" t="s">
        <v>905</v>
      </c>
      <c r="U25" s="138" t="s">
        <v>906</v>
      </c>
      <c r="V25" s="139" t="s">
        <v>907</v>
      </c>
      <c r="W25" s="139" t="s">
        <v>908</v>
      </c>
      <c r="X25" s="139" t="s">
        <v>909</v>
      </c>
      <c r="Y25" s="139" t="s">
        <v>910</v>
      </c>
      <c r="Z25" s="139" t="s">
        <v>911</v>
      </c>
      <c r="AA25" s="139" t="s">
        <v>912</v>
      </c>
      <c r="AB25" s="140" t="s">
        <v>913</v>
      </c>
      <c r="AC25" s="145" t="s">
        <v>1013</v>
      </c>
    </row>
    <row r="26" spans="1:29" s="380" customFormat="1" x14ac:dyDescent="0.25">
      <c r="A26" s="691" t="s">
        <v>621</v>
      </c>
      <c r="B26" s="891" t="s">
        <v>7</v>
      </c>
      <c r="C26" s="194" t="s">
        <v>963</v>
      </c>
      <c r="D26" s="462"/>
      <c r="E26" s="593">
        <v>6</v>
      </c>
      <c r="F26" s="892">
        <v>24</v>
      </c>
      <c r="G26" s="892">
        <v>8</v>
      </c>
      <c r="H26" s="892">
        <v>4</v>
      </c>
      <c r="I26" s="652">
        <f>SUM(F26:H26)</f>
        <v>36</v>
      </c>
      <c r="J26" s="214" t="s">
        <v>1103</v>
      </c>
      <c r="K26" s="182"/>
      <c r="L26" s="182"/>
      <c r="M26" s="182"/>
      <c r="N26" s="182" t="s">
        <v>914</v>
      </c>
      <c r="O26" s="182"/>
      <c r="P26" s="182"/>
      <c r="Q26" s="183"/>
      <c r="R26" s="575" t="s">
        <v>915</v>
      </c>
      <c r="S26" s="147"/>
      <c r="T26" s="175"/>
      <c r="U26" s="146"/>
      <c r="V26" s="147"/>
      <c r="W26" s="147"/>
      <c r="X26" s="147"/>
      <c r="Y26" s="147"/>
      <c r="Z26" s="147" t="s">
        <v>25</v>
      </c>
      <c r="AA26" s="147" t="s">
        <v>25</v>
      </c>
      <c r="AB26" s="175" t="s">
        <v>25</v>
      </c>
      <c r="AC26" s="392"/>
    </row>
    <row r="27" spans="1:29" s="380" customFormat="1" x14ac:dyDescent="0.25">
      <c r="A27" s="691" t="s">
        <v>622</v>
      </c>
      <c r="B27" s="893" t="s">
        <v>753</v>
      </c>
      <c r="C27" s="194" t="s">
        <v>963</v>
      </c>
      <c r="D27" s="463"/>
      <c r="E27" s="894">
        <v>3</v>
      </c>
      <c r="F27" s="895">
        <v>14</v>
      </c>
      <c r="G27" s="895">
        <v>6</v>
      </c>
      <c r="H27" s="896"/>
      <c r="I27" s="482">
        <f t="shared" ref="I27:I36" si="0">SUM(F27:H27)</f>
        <v>20</v>
      </c>
      <c r="J27" s="155"/>
      <c r="K27" s="156"/>
      <c r="L27" s="156"/>
      <c r="M27" s="156"/>
      <c r="N27" s="156" t="s">
        <v>917</v>
      </c>
      <c r="O27" s="156" t="s">
        <v>917</v>
      </c>
      <c r="P27" s="156"/>
      <c r="Q27" s="282"/>
      <c r="R27" s="283" t="s">
        <v>918</v>
      </c>
      <c r="S27" s="256"/>
      <c r="T27" s="257"/>
      <c r="U27" s="258" t="s">
        <v>25</v>
      </c>
      <c r="V27" s="256"/>
      <c r="W27" s="256"/>
      <c r="X27" s="256"/>
      <c r="Y27" s="256"/>
      <c r="Z27" s="256"/>
      <c r="AA27" s="256" t="s">
        <v>25</v>
      </c>
      <c r="AB27" s="257" t="s">
        <v>25</v>
      </c>
      <c r="AC27" s="397"/>
    </row>
    <row r="28" spans="1:29" s="380" customFormat="1" x14ac:dyDescent="0.25">
      <c r="A28" s="897"/>
      <c r="B28" s="898" t="s">
        <v>865</v>
      </c>
      <c r="C28" s="194"/>
      <c r="D28" s="463"/>
      <c r="E28" s="894"/>
      <c r="F28" s="899"/>
      <c r="G28" s="899"/>
      <c r="H28" s="896"/>
      <c r="I28" s="482"/>
      <c r="J28" s="155"/>
      <c r="K28" s="156"/>
      <c r="L28" s="156"/>
      <c r="M28" s="156"/>
      <c r="N28" s="156"/>
      <c r="O28" s="156"/>
      <c r="P28" s="156"/>
      <c r="Q28" s="282"/>
      <c r="R28" s="283"/>
      <c r="S28" s="256"/>
      <c r="T28" s="257"/>
      <c r="U28" s="258"/>
      <c r="V28" s="256"/>
      <c r="W28" s="256"/>
      <c r="X28" s="256"/>
      <c r="Y28" s="256"/>
      <c r="Z28" s="256"/>
      <c r="AA28" s="256"/>
      <c r="AB28" s="257"/>
      <c r="AC28" s="397"/>
    </row>
    <row r="29" spans="1:29" s="380" customFormat="1" x14ac:dyDescent="0.25">
      <c r="A29" s="691" t="s">
        <v>246</v>
      </c>
      <c r="B29" s="900" t="s">
        <v>866</v>
      </c>
      <c r="C29" s="194" t="s">
        <v>963</v>
      </c>
      <c r="D29" s="463" t="s">
        <v>25</v>
      </c>
      <c r="E29" s="894">
        <v>5</v>
      </c>
      <c r="F29" s="341">
        <v>24</v>
      </c>
      <c r="G29" s="341">
        <v>6</v>
      </c>
      <c r="H29" s="341"/>
      <c r="I29" s="482">
        <f t="shared" si="0"/>
        <v>30</v>
      </c>
      <c r="J29" s="349" t="s">
        <v>1072</v>
      </c>
      <c r="K29" s="156"/>
      <c r="L29" s="156"/>
      <c r="M29" s="156"/>
      <c r="N29" s="156" t="s">
        <v>939</v>
      </c>
      <c r="O29" s="156"/>
      <c r="P29" s="156"/>
      <c r="Q29" s="282"/>
      <c r="R29" s="283" t="s">
        <v>930</v>
      </c>
      <c r="S29" s="256"/>
      <c r="T29" s="257"/>
      <c r="U29" s="258"/>
      <c r="V29" s="256" t="s">
        <v>25</v>
      </c>
      <c r="W29" s="256"/>
      <c r="X29" s="256"/>
      <c r="Y29" s="256"/>
      <c r="Z29" s="256" t="s">
        <v>25</v>
      </c>
      <c r="AA29" s="256" t="s">
        <v>25</v>
      </c>
      <c r="AB29" s="257"/>
      <c r="AC29" s="397" t="s">
        <v>640</v>
      </c>
    </row>
    <row r="30" spans="1:29" s="380" customFormat="1" x14ac:dyDescent="0.25">
      <c r="A30" s="567" t="s">
        <v>639</v>
      </c>
      <c r="B30" s="900" t="s">
        <v>867</v>
      </c>
      <c r="C30" s="194" t="s">
        <v>963</v>
      </c>
      <c r="D30" s="463" t="s">
        <v>25</v>
      </c>
      <c r="E30" s="470">
        <v>4</v>
      </c>
      <c r="F30" s="341">
        <v>20</v>
      </c>
      <c r="G30" s="341">
        <v>10</v>
      </c>
      <c r="H30" s="341"/>
      <c r="I30" s="482">
        <f t="shared" si="0"/>
        <v>30</v>
      </c>
      <c r="J30" s="349" t="s">
        <v>929</v>
      </c>
      <c r="K30" s="85"/>
      <c r="L30" s="156"/>
      <c r="M30" s="156"/>
      <c r="N30" s="156" t="s">
        <v>984</v>
      </c>
      <c r="O30" s="156"/>
      <c r="P30" s="156"/>
      <c r="Q30" s="282"/>
      <c r="R30" s="283" t="s">
        <v>931</v>
      </c>
      <c r="S30" s="256"/>
      <c r="T30" s="257"/>
      <c r="U30" s="258"/>
      <c r="V30" s="256" t="s">
        <v>25</v>
      </c>
      <c r="W30" s="256"/>
      <c r="X30" s="256"/>
      <c r="Y30" s="256"/>
      <c r="Z30" s="256" t="s">
        <v>25</v>
      </c>
      <c r="AA30" s="256" t="s">
        <v>25</v>
      </c>
      <c r="AB30" s="257"/>
      <c r="AC30" s="397"/>
    </row>
    <row r="31" spans="1:29" s="380" customFormat="1" x14ac:dyDescent="0.25">
      <c r="A31" s="567" t="s">
        <v>247</v>
      </c>
      <c r="B31" s="559" t="s">
        <v>248</v>
      </c>
      <c r="C31" s="194" t="s">
        <v>964</v>
      </c>
      <c r="D31" s="463"/>
      <c r="E31" s="470">
        <v>3</v>
      </c>
      <c r="F31" s="341">
        <v>15</v>
      </c>
      <c r="G31" s="341">
        <v>14</v>
      </c>
      <c r="H31" s="341"/>
      <c r="I31" s="482">
        <f t="shared" si="0"/>
        <v>29</v>
      </c>
      <c r="J31" s="155"/>
      <c r="K31" s="156"/>
      <c r="L31" s="156"/>
      <c r="M31" s="156"/>
      <c r="N31" s="156" t="s">
        <v>917</v>
      </c>
      <c r="O31" s="156" t="s">
        <v>917</v>
      </c>
      <c r="P31" s="156"/>
      <c r="Q31" s="282"/>
      <c r="R31" s="283" t="s">
        <v>914</v>
      </c>
      <c r="S31" s="256"/>
      <c r="T31" s="257"/>
      <c r="U31" s="258" t="s">
        <v>25</v>
      </c>
      <c r="V31" s="256" t="s">
        <v>25</v>
      </c>
      <c r="W31" s="256" t="s">
        <v>25</v>
      </c>
      <c r="X31" s="256" t="s">
        <v>25</v>
      </c>
      <c r="Y31" s="256" t="s">
        <v>25</v>
      </c>
      <c r="Z31" s="256" t="s">
        <v>25</v>
      </c>
      <c r="AA31" s="256" t="s">
        <v>25</v>
      </c>
      <c r="AB31" s="257"/>
      <c r="AC31" s="397" t="s">
        <v>135</v>
      </c>
    </row>
    <row r="32" spans="1:29" s="380" customFormat="1" x14ac:dyDescent="0.25">
      <c r="A32" s="567" t="s">
        <v>538</v>
      </c>
      <c r="B32" s="569" t="s">
        <v>250</v>
      </c>
      <c r="C32" s="194" t="s">
        <v>964</v>
      </c>
      <c r="D32" s="463"/>
      <c r="E32" s="470">
        <v>3</v>
      </c>
      <c r="F32" s="341">
        <v>10</v>
      </c>
      <c r="G32" s="341">
        <v>20</v>
      </c>
      <c r="H32" s="341"/>
      <c r="I32" s="482">
        <f t="shared" si="0"/>
        <v>30</v>
      </c>
      <c r="J32" s="840" t="s">
        <v>924</v>
      </c>
      <c r="K32" s="501" t="s">
        <v>924</v>
      </c>
      <c r="L32" s="501"/>
      <c r="M32" s="501"/>
      <c r="N32" s="501" t="s">
        <v>986</v>
      </c>
      <c r="O32" s="841"/>
      <c r="P32" s="841"/>
      <c r="Q32" s="842"/>
      <c r="R32" s="843" t="s">
        <v>914</v>
      </c>
      <c r="S32" s="516"/>
      <c r="T32" s="839"/>
      <c r="U32" s="258"/>
      <c r="V32" s="256"/>
      <c r="W32" s="256"/>
      <c r="X32" s="256"/>
      <c r="Y32" s="256"/>
      <c r="Z32" s="256" t="s">
        <v>25</v>
      </c>
      <c r="AA32" s="256" t="s">
        <v>25</v>
      </c>
      <c r="AB32" s="257" t="s">
        <v>25</v>
      </c>
      <c r="AC32" s="397"/>
    </row>
    <row r="33" spans="1:29" s="380" customFormat="1" x14ac:dyDescent="0.25">
      <c r="A33" s="570" t="s">
        <v>12</v>
      </c>
      <c r="B33" s="761" t="s">
        <v>13</v>
      </c>
      <c r="C33" s="194"/>
      <c r="D33" s="463"/>
      <c r="E33" s="470" t="s">
        <v>0</v>
      </c>
      <c r="F33" s="341"/>
      <c r="G33" s="341"/>
      <c r="H33" s="341"/>
      <c r="I33" s="482"/>
      <c r="J33" s="155"/>
      <c r="K33" s="156"/>
      <c r="L33" s="156"/>
      <c r="M33" s="156"/>
      <c r="N33" s="156"/>
      <c r="O33" s="156"/>
      <c r="P33" s="156"/>
      <c r="Q33" s="282"/>
      <c r="R33" s="283"/>
      <c r="S33" s="256"/>
      <c r="T33" s="257"/>
      <c r="U33" s="258"/>
      <c r="V33" s="256"/>
      <c r="W33" s="256"/>
      <c r="X33" s="256"/>
      <c r="Y33" s="256"/>
      <c r="Z33" s="256"/>
      <c r="AA33" s="256"/>
      <c r="AB33" s="257"/>
      <c r="AC33" s="397"/>
    </row>
    <row r="34" spans="1:29" s="380" customFormat="1" x14ac:dyDescent="0.25">
      <c r="A34" s="567" t="s">
        <v>14</v>
      </c>
      <c r="B34" s="569" t="s">
        <v>15</v>
      </c>
      <c r="C34" s="194" t="s">
        <v>965</v>
      </c>
      <c r="D34" s="463"/>
      <c r="E34" s="470">
        <v>2</v>
      </c>
      <c r="F34" s="341">
        <v>2</v>
      </c>
      <c r="G34" s="341">
        <v>12</v>
      </c>
      <c r="H34" s="341"/>
      <c r="I34" s="482">
        <v>14</v>
      </c>
      <c r="J34" s="155" t="s">
        <v>1092</v>
      </c>
      <c r="K34" s="156" t="s">
        <v>1092</v>
      </c>
      <c r="L34" s="158"/>
      <c r="M34" s="158"/>
      <c r="N34" s="158"/>
      <c r="O34" s="158"/>
      <c r="P34" s="158"/>
      <c r="Q34" s="160"/>
      <c r="R34" s="615" t="s">
        <v>1111</v>
      </c>
      <c r="S34" s="158"/>
      <c r="T34" s="160"/>
      <c r="U34" s="258"/>
      <c r="V34" s="256" t="s">
        <v>25</v>
      </c>
      <c r="W34" s="256"/>
      <c r="X34" s="256"/>
      <c r="Y34" s="256"/>
      <c r="Z34" s="256"/>
      <c r="AA34" s="256"/>
      <c r="AB34" s="257"/>
      <c r="AC34" s="397" t="s">
        <v>137</v>
      </c>
    </row>
    <row r="35" spans="1:29" s="380" customFormat="1" x14ac:dyDescent="0.25">
      <c r="A35" s="567" t="s">
        <v>16</v>
      </c>
      <c r="B35" s="569" t="s">
        <v>17</v>
      </c>
      <c r="C35" s="194" t="s">
        <v>965</v>
      </c>
      <c r="D35" s="463"/>
      <c r="E35" s="470">
        <v>2</v>
      </c>
      <c r="F35" s="341">
        <v>20</v>
      </c>
      <c r="G35" s="341"/>
      <c r="H35" s="341"/>
      <c r="I35" s="482">
        <f t="shared" si="0"/>
        <v>20</v>
      </c>
      <c r="J35" s="155" t="s">
        <v>1092</v>
      </c>
      <c r="K35" s="156" t="s">
        <v>1092</v>
      </c>
      <c r="L35" s="156"/>
      <c r="M35" s="156"/>
      <c r="N35" s="156"/>
      <c r="O35" s="156"/>
      <c r="P35" s="156"/>
      <c r="Q35" s="282"/>
      <c r="R35" s="615" t="s">
        <v>1111</v>
      </c>
      <c r="S35" s="158"/>
      <c r="T35" s="160"/>
      <c r="U35" s="258"/>
      <c r="V35" s="256"/>
      <c r="W35" s="256" t="s">
        <v>25</v>
      </c>
      <c r="X35" s="256" t="s">
        <v>25</v>
      </c>
      <c r="Y35" s="256"/>
      <c r="Z35" s="256"/>
      <c r="AA35" s="256"/>
      <c r="AB35" s="257"/>
      <c r="AC35" s="397" t="s">
        <v>138</v>
      </c>
    </row>
    <row r="36" spans="1:29" s="380" customFormat="1" ht="11" thickBot="1" x14ac:dyDescent="0.3">
      <c r="A36" s="567" t="s">
        <v>18</v>
      </c>
      <c r="B36" s="559" t="s">
        <v>19</v>
      </c>
      <c r="C36" s="194" t="s">
        <v>965</v>
      </c>
      <c r="D36" s="464"/>
      <c r="E36" s="901">
        <v>2</v>
      </c>
      <c r="F36" s="902"/>
      <c r="G36" s="902">
        <v>20</v>
      </c>
      <c r="H36" s="902"/>
      <c r="I36" s="660">
        <f t="shared" si="0"/>
        <v>20</v>
      </c>
      <c r="J36" s="240"/>
      <c r="K36" s="326"/>
      <c r="L36" s="326"/>
      <c r="M36" s="326"/>
      <c r="N36" s="326"/>
      <c r="O36" s="326"/>
      <c r="P36" s="326"/>
      <c r="Q36" s="329"/>
      <c r="R36" s="330"/>
      <c r="S36" s="267"/>
      <c r="T36" s="268"/>
      <c r="U36" s="269"/>
      <c r="V36" s="267"/>
      <c r="W36" s="267"/>
      <c r="X36" s="267"/>
      <c r="Y36" s="267"/>
      <c r="Z36" s="267"/>
      <c r="AA36" s="267"/>
      <c r="AB36" s="268"/>
      <c r="AC36" s="402"/>
    </row>
    <row r="37" spans="1:29" s="380" customFormat="1" ht="11" thickBot="1" x14ac:dyDescent="0.3">
      <c r="A37" s="170" t="s">
        <v>0</v>
      </c>
      <c r="B37" s="552"/>
      <c r="C37" s="405"/>
      <c r="D37" s="85"/>
      <c r="E37" s="903">
        <f>SUM(E26:E36)</f>
        <v>30</v>
      </c>
      <c r="F37" s="904">
        <f>SUM(F26:F36)</f>
        <v>129</v>
      </c>
      <c r="G37" s="904">
        <f>SUM(G26:G36)</f>
        <v>96</v>
      </c>
      <c r="H37" s="904">
        <f>SUM(H26:H36)</f>
        <v>4</v>
      </c>
      <c r="I37" s="431">
        <f>SUM(I26:I36)</f>
        <v>229</v>
      </c>
      <c r="J37" s="380" t="s">
        <v>916</v>
      </c>
      <c r="K37" s="85"/>
      <c r="L37" s="85"/>
      <c r="M37" s="85"/>
      <c r="N37" s="85"/>
      <c r="O37" s="85"/>
      <c r="P37" s="85"/>
      <c r="Q37" s="85"/>
      <c r="R37" s="85"/>
      <c r="S37" s="85"/>
      <c r="T37" s="85"/>
      <c r="U37" s="85"/>
      <c r="V37" s="85"/>
      <c r="W37" s="85"/>
      <c r="X37" s="85"/>
      <c r="Y37" s="85"/>
      <c r="Z37" s="85"/>
      <c r="AA37" s="85"/>
      <c r="AB37" s="85"/>
    </row>
    <row r="38" spans="1:29" s="380" customFormat="1" x14ac:dyDescent="0.25">
      <c r="A38" s="170"/>
      <c r="B38" s="552"/>
      <c r="C38" s="405"/>
      <c r="D38" s="85"/>
      <c r="E38" s="572"/>
      <c r="F38" s="592"/>
      <c r="G38" s="592"/>
      <c r="H38" s="648"/>
      <c r="I38" s="409"/>
      <c r="J38" s="85"/>
      <c r="K38" s="85"/>
      <c r="L38" s="85"/>
      <c r="M38" s="85"/>
      <c r="N38" s="85"/>
      <c r="O38" s="85"/>
      <c r="P38" s="85"/>
      <c r="Q38" s="85"/>
      <c r="R38" s="85"/>
      <c r="S38" s="85"/>
      <c r="T38" s="85"/>
      <c r="U38" s="85"/>
      <c r="V38" s="85"/>
      <c r="W38" s="85"/>
      <c r="X38" s="85"/>
      <c r="Y38" s="85"/>
      <c r="Z38" s="85"/>
      <c r="AA38" s="85"/>
      <c r="AB38" s="85"/>
    </row>
    <row r="39" spans="1:29" s="380" customFormat="1" ht="11" thickBot="1" x14ac:dyDescent="0.3">
      <c r="A39" s="170"/>
      <c r="B39" s="552"/>
      <c r="C39" s="405"/>
      <c r="D39" s="85"/>
      <c r="E39" s="572"/>
      <c r="F39" s="592"/>
      <c r="G39" s="592"/>
      <c r="H39" s="648"/>
      <c r="I39" s="409"/>
      <c r="J39" s="85"/>
      <c r="K39" s="85"/>
      <c r="L39" s="85"/>
      <c r="M39" s="85"/>
      <c r="N39" s="85"/>
      <c r="O39" s="85"/>
      <c r="P39" s="85"/>
      <c r="Q39" s="85"/>
      <c r="R39" s="85"/>
      <c r="S39" s="85"/>
      <c r="T39" s="85"/>
      <c r="U39" s="85"/>
      <c r="V39" s="85"/>
      <c r="W39" s="85"/>
      <c r="X39" s="85"/>
      <c r="Y39" s="85"/>
      <c r="Z39" s="85"/>
      <c r="AA39" s="85"/>
      <c r="AB39" s="85"/>
    </row>
    <row r="40" spans="1:29" s="380" customFormat="1" ht="21.5" thickBot="1" x14ac:dyDescent="0.3">
      <c r="A40" s="565"/>
      <c r="B40" s="566" t="s">
        <v>20</v>
      </c>
      <c r="C40" s="381"/>
      <c r="D40" s="145" t="s">
        <v>620</v>
      </c>
      <c r="E40" s="459" t="s">
        <v>1</v>
      </c>
      <c r="F40" s="460" t="s">
        <v>2</v>
      </c>
      <c r="G40" s="460" t="s">
        <v>3</v>
      </c>
      <c r="H40" s="460" t="s">
        <v>4</v>
      </c>
      <c r="I40" s="461" t="s">
        <v>5</v>
      </c>
      <c r="J40" s="250" t="s">
        <v>895</v>
      </c>
      <c r="K40" s="250" t="s">
        <v>896</v>
      </c>
      <c r="L40" s="250" t="s">
        <v>897</v>
      </c>
      <c r="M40" s="250" t="s">
        <v>898</v>
      </c>
      <c r="N40" s="250" t="s">
        <v>899</v>
      </c>
      <c r="O40" s="250" t="s">
        <v>900</v>
      </c>
      <c r="P40" s="250" t="s">
        <v>901</v>
      </c>
      <c r="Q40" s="250" t="s">
        <v>902</v>
      </c>
      <c r="R40" s="250" t="s">
        <v>903</v>
      </c>
      <c r="S40" s="250" t="s">
        <v>904</v>
      </c>
      <c r="T40" s="250" t="s">
        <v>905</v>
      </c>
      <c r="U40" s="138" t="s">
        <v>906</v>
      </c>
      <c r="V40" s="139" t="s">
        <v>907</v>
      </c>
      <c r="W40" s="139" t="s">
        <v>908</v>
      </c>
      <c r="X40" s="139" t="s">
        <v>909</v>
      </c>
      <c r="Y40" s="139" t="s">
        <v>910</v>
      </c>
      <c r="Z40" s="139" t="s">
        <v>911</v>
      </c>
      <c r="AA40" s="139" t="s">
        <v>912</v>
      </c>
      <c r="AB40" s="140" t="s">
        <v>913</v>
      </c>
      <c r="AC40" s="145" t="s">
        <v>1013</v>
      </c>
    </row>
    <row r="41" spans="1:29" s="380" customFormat="1" x14ac:dyDescent="0.25">
      <c r="A41" s="567" t="s">
        <v>251</v>
      </c>
      <c r="B41" s="559" t="s">
        <v>252</v>
      </c>
      <c r="C41" s="194" t="s">
        <v>963</v>
      </c>
      <c r="D41" s="465" t="s">
        <v>25</v>
      </c>
      <c r="E41" s="593">
        <v>9</v>
      </c>
      <c r="F41" s="413">
        <v>48</v>
      </c>
      <c r="G41" s="413">
        <v>12</v>
      </c>
      <c r="H41" s="413"/>
      <c r="I41" s="391">
        <f>SUM(F41:H41)</f>
        <v>60</v>
      </c>
      <c r="J41" s="339" t="s">
        <v>1069</v>
      </c>
      <c r="K41" s="182"/>
      <c r="L41" s="182"/>
      <c r="M41" s="182"/>
      <c r="N41" s="182" t="s">
        <v>1068</v>
      </c>
      <c r="O41" s="182"/>
      <c r="P41" s="182"/>
      <c r="Q41" s="183"/>
      <c r="R41" s="206" t="s">
        <v>920</v>
      </c>
      <c r="S41" s="182"/>
      <c r="T41" s="183"/>
      <c r="U41" s="146"/>
      <c r="V41" s="147"/>
      <c r="W41" s="147" t="s">
        <v>25</v>
      </c>
      <c r="X41" s="147"/>
      <c r="Y41" s="147"/>
      <c r="Z41" s="147" t="s">
        <v>25</v>
      </c>
      <c r="AA41" s="147" t="s">
        <v>25</v>
      </c>
      <c r="AB41" s="175"/>
      <c r="AC41" s="392"/>
    </row>
    <row r="42" spans="1:29" s="380" customFormat="1" x14ac:dyDescent="0.25">
      <c r="A42" s="567" t="s">
        <v>253</v>
      </c>
      <c r="B42" s="559" t="s">
        <v>652</v>
      </c>
      <c r="C42" s="194" t="s">
        <v>963</v>
      </c>
      <c r="D42" s="466"/>
      <c r="E42" s="197">
        <v>9</v>
      </c>
      <c r="F42" s="93">
        <v>36</v>
      </c>
      <c r="G42" s="93">
        <v>24</v>
      </c>
      <c r="H42" s="93"/>
      <c r="I42" s="905">
        <f t="shared" ref="I42:I48" si="1">SUM(F42:H42)</f>
        <v>60</v>
      </c>
      <c r="J42" s="191" t="s">
        <v>1117</v>
      </c>
      <c r="K42" s="200" t="s">
        <v>937</v>
      </c>
      <c r="L42" s="200"/>
      <c r="M42" s="200"/>
      <c r="N42" s="200" t="s">
        <v>934</v>
      </c>
      <c r="O42" s="200"/>
      <c r="P42" s="200"/>
      <c r="Q42" s="223"/>
      <c r="R42" s="515" t="s">
        <v>920</v>
      </c>
      <c r="S42" s="516"/>
      <c r="T42" s="839"/>
      <c r="U42" s="258"/>
      <c r="V42" s="256"/>
      <c r="W42" s="256"/>
      <c r="X42" s="256"/>
      <c r="Y42" s="256"/>
      <c r="Z42" s="256" t="s">
        <v>25</v>
      </c>
      <c r="AA42" s="256" t="s">
        <v>25</v>
      </c>
      <c r="AB42" s="257" t="s">
        <v>25</v>
      </c>
      <c r="AC42" s="397"/>
    </row>
    <row r="43" spans="1:29" s="380" customFormat="1" x14ac:dyDescent="0.25">
      <c r="A43" s="567" t="s">
        <v>255</v>
      </c>
      <c r="B43" s="559" t="s">
        <v>256</v>
      </c>
      <c r="C43" s="194" t="s">
        <v>964</v>
      </c>
      <c r="D43" s="466"/>
      <c r="E43" s="197">
        <v>3</v>
      </c>
      <c r="F43" s="93">
        <v>22</v>
      </c>
      <c r="G43" s="93">
        <v>8</v>
      </c>
      <c r="H43" s="93"/>
      <c r="I43" s="905">
        <f t="shared" si="1"/>
        <v>30</v>
      </c>
      <c r="J43" s="191" t="s">
        <v>1066</v>
      </c>
      <c r="K43" s="159"/>
      <c r="L43" s="159"/>
      <c r="M43" s="159"/>
      <c r="N43" s="159" t="s">
        <v>928</v>
      </c>
      <c r="O43" s="159"/>
      <c r="P43" s="159"/>
      <c r="Q43" s="185"/>
      <c r="R43" s="155" t="s">
        <v>917</v>
      </c>
      <c r="S43" s="159"/>
      <c r="T43" s="185"/>
      <c r="U43" s="258"/>
      <c r="V43" s="256"/>
      <c r="W43" s="256" t="s">
        <v>25</v>
      </c>
      <c r="X43" s="256"/>
      <c r="Y43" s="256"/>
      <c r="Z43" s="256" t="s">
        <v>25</v>
      </c>
      <c r="AA43" s="256" t="s">
        <v>25</v>
      </c>
      <c r="AB43" s="257" t="s">
        <v>25</v>
      </c>
      <c r="AC43" s="397" t="s">
        <v>254</v>
      </c>
    </row>
    <row r="44" spans="1:29" s="380" customFormat="1" x14ac:dyDescent="0.25">
      <c r="A44" s="567" t="s">
        <v>257</v>
      </c>
      <c r="B44" s="559" t="s">
        <v>150</v>
      </c>
      <c r="C44" s="194" t="s">
        <v>964</v>
      </c>
      <c r="D44" s="466"/>
      <c r="E44" s="197">
        <v>3</v>
      </c>
      <c r="F44" s="93">
        <v>14</v>
      </c>
      <c r="G44" s="93">
        <v>16</v>
      </c>
      <c r="H44" s="93"/>
      <c r="I44" s="905">
        <f t="shared" si="1"/>
        <v>30</v>
      </c>
      <c r="J44" s="191"/>
      <c r="K44" s="159"/>
      <c r="L44" s="159"/>
      <c r="M44" s="159"/>
      <c r="N44" s="159" t="s">
        <v>917</v>
      </c>
      <c r="O44" s="159" t="s">
        <v>917</v>
      </c>
      <c r="P44" s="159"/>
      <c r="Q44" s="185"/>
      <c r="R44" s="155" t="s">
        <v>914</v>
      </c>
      <c r="S44" s="159"/>
      <c r="T44" s="185"/>
      <c r="U44" s="258"/>
      <c r="V44" s="256" t="s">
        <v>25</v>
      </c>
      <c r="W44" s="256"/>
      <c r="X44" s="256"/>
      <c r="Y44" s="256"/>
      <c r="Z44" s="256" t="s">
        <v>25</v>
      </c>
      <c r="AA44" s="256" t="s">
        <v>25</v>
      </c>
      <c r="AB44" s="257"/>
      <c r="AC44" s="397" t="s">
        <v>149</v>
      </c>
    </row>
    <row r="45" spans="1:29" s="380" customFormat="1" x14ac:dyDescent="0.25">
      <c r="A45" s="570" t="s">
        <v>30</v>
      </c>
      <c r="B45" s="761" t="s">
        <v>13</v>
      </c>
      <c r="C45" s="194"/>
      <c r="D45" s="466"/>
      <c r="E45" s="197" t="s">
        <v>0</v>
      </c>
      <c r="F45" s="93"/>
      <c r="G45" s="93"/>
      <c r="H45" s="93"/>
      <c r="I45" s="905"/>
      <c r="J45" s="191"/>
      <c r="K45" s="159"/>
      <c r="L45" s="159"/>
      <c r="M45" s="159"/>
      <c r="N45" s="159"/>
      <c r="O45" s="159"/>
      <c r="P45" s="159"/>
      <c r="Q45" s="185"/>
      <c r="R45" s="155"/>
      <c r="S45" s="159"/>
      <c r="T45" s="185"/>
      <c r="U45" s="258"/>
      <c r="V45" s="256"/>
      <c r="W45" s="256"/>
      <c r="X45" s="256"/>
      <c r="Y45" s="256"/>
      <c r="Z45" s="256"/>
      <c r="AA45" s="256"/>
      <c r="AB45" s="257"/>
      <c r="AC45" s="397"/>
    </row>
    <row r="46" spans="1:29" s="380" customFormat="1" x14ac:dyDescent="0.25">
      <c r="A46" s="567" t="s">
        <v>31</v>
      </c>
      <c r="B46" s="559" t="s">
        <v>32</v>
      </c>
      <c r="C46" s="194" t="s">
        <v>965</v>
      </c>
      <c r="D46" s="466"/>
      <c r="E46" s="197">
        <v>2</v>
      </c>
      <c r="F46" s="93">
        <v>2</v>
      </c>
      <c r="G46" s="93">
        <v>18</v>
      </c>
      <c r="H46" s="93"/>
      <c r="I46" s="905">
        <f>SUM(F46:H46)</f>
        <v>20</v>
      </c>
      <c r="J46" s="221" t="s">
        <v>1092</v>
      </c>
      <c r="K46" s="200"/>
      <c r="L46" s="222" t="s">
        <v>924</v>
      </c>
      <c r="M46" s="188"/>
      <c r="N46" s="188"/>
      <c r="O46" s="188"/>
      <c r="P46" s="200" t="s">
        <v>1088</v>
      </c>
      <c r="Q46" s="189"/>
      <c r="R46" s="161" t="s">
        <v>1092</v>
      </c>
      <c r="S46" s="188" t="s">
        <v>925</v>
      </c>
      <c r="T46" s="189"/>
      <c r="U46" s="258"/>
      <c r="V46" s="256" t="s">
        <v>25</v>
      </c>
      <c r="W46" s="256"/>
      <c r="X46" s="256"/>
      <c r="Y46" s="256"/>
      <c r="Z46" s="256"/>
      <c r="AA46" s="256"/>
      <c r="AB46" s="257"/>
      <c r="AC46" s="397" t="s">
        <v>154</v>
      </c>
    </row>
    <row r="47" spans="1:29" s="380" customFormat="1" x14ac:dyDescent="0.25">
      <c r="A47" s="567" t="s">
        <v>33</v>
      </c>
      <c r="B47" s="559" t="s">
        <v>19</v>
      </c>
      <c r="C47" s="194" t="s">
        <v>965</v>
      </c>
      <c r="D47" s="466"/>
      <c r="E47" s="197">
        <v>2</v>
      </c>
      <c r="F47" s="93"/>
      <c r="G47" s="93">
        <v>20</v>
      </c>
      <c r="H47" s="93"/>
      <c r="I47" s="905">
        <f t="shared" si="1"/>
        <v>20</v>
      </c>
      <c r="J47" s="191"/>
      <c r="K47" s="159"/>
      <c r="L47" s="159"/>
      <c r="M47" s="159"/>
      <c r="N47" s="159"/>
      <c r="O47" s="159"/>
      <c r="P47" s="159"/>
      <c r="Q47" s="185"/>
      <c r="R47" s="155"/>
      <c r="S47" s="159"/>
      <c r="T47" s="185"/>
      <c r="U47" s="258"/>
      <c r="V47" s="256"/>
      <c r="W47" s="256"/>
      <c r="X47" s="256"/>
      <c r="Y47" s="256"/>
      <c r="Z47" s="256"/>
      <c r="AA47" s="256"/>
      <c r="AB47" s="257"/>
      <c r="AC47" s="397"/>
    </row>
    <row r="48" spans="1:29" s="380" customFormat="1" ht="11" thickBot="1" x14ac:dyDescent="0.3">
      <c r="A48" s="567" t="s">
        <v>34</v>
      </c>
      <c r="B48" s="559" t="s">
        <v>35</v>
      </c>
      <c r="C48" s="194" t="s">
        <v>965</v>
      </c>
      <c r="D48" s="467"/>
      <c r="E48" s="633">
        <v>2</v>
      </c>
      <c r="F48" s="634"/>
      <c r="G48" s="634">
        <v>20</v>
      </c>
      <c r="H48" s="634"/>
      <c r="I48" s="906">
        <f t="shared" si="1"/>
        <v>20</v>
      </c>
      <c r="J48" s="537" t="s">
        <v>1110</v>
      </c>
      <c r="K48" s="237"/>
      <c r="L48" s="238" t="s">
        <v>924</v>
      </c>
      <c r="M48" s="237"/>
      <c r="N48" s="237"/>
      <c r="O48" s="237"/>
      <c r="P48" s="238" t="s">
        <v>1088</v>
      </c>
      <c r="Q48" s="374"/>
      <c r="R48" s="626" t="s">
        <v>951</v>
      </c>
      <c r="S48" s="265"/>
      <c r="T48" s="202"/>
      <c r="U48" s="269"/>
      <c r="V48" s="267"/>
      <c r="W48" s="267" t="s">
        <v>25</v>
      </c>
      <c r="X48" s="267" t="s">
        <v>25</v>
      </c>
      <c r="Y48" s="267"/>
      <c r="Z48" s="267"/>
      <c r="AA48" s="267"/>
      <c r="AB48" s="268"/>
      <c r="AC48" s="402"/>
    </row>
    <row r="49" spans="1:29" s="380" customFormat="1" ht="11" thickBot="1" x14ac:dyDescent="0.3">
      <c r="A49" s="170" t="s">
        <v>0</v>
      </c>
      <c r="B49" s="552"/>
      <c r="C49" s="405"/>
      <c r="D49" s="85"/>
      <c r="E49" s="907">
        <f>SUM(E41:E48)</f>
        <v>30</v>
      </c>
      <c r="F49" s="908">
        <f>SUM(F41:F48)</f>
        <v>122</v>
      </c>
      <c r="G49" s="908">
        <f>SUM(G41:G48)</f>
        <v>118</v>
      </c>
      <c r="H49" s="908">
        <f>SUM(H41:H48)</f>
        <v>0</v>
      </c>
      <c r="I49" s="408">
        <f>SUM(I41:I48)</f>
        <v>240</v>
      </c>
      <c r="J49" s="85"/>
      <c r="K49" s="85"/>
      <c r="L49" s="85"/>
      <c r="M49" s="85"/>
      <c r="N49" s="85"/>
      <c r="O49" s="85"/>
      <c r="P49" s="85"/>
      <c r="Q49" s="85"/>
      <c r="R49" s="85"/>
      <c r="S49" s="85"/>
      <c r="T49" s="85"/>
      <c r="U49" s="85"/>
      <c r="V49" s="85"/>
      <c r="W49" s="85"/>
      <c r="X49" s="85"/>
      <c r="Y49" s="85"/>
      <c r="Z49" s="85"/>
      <c r="AA49" s="85"/>
      <c r="AB49" s="85"/>
    </row>
    <row r="50" spans="1:29" s="380" customFormat="1" x14ac:dyDescent="0.25">
      <c r="A50" s="170"/>
      <c r="B50" s="552"/>
      <c r="D50" s="85"/>
      <c r="E50" s="170"/>
      <c r="F50" s="170"/>
      <c r="G50" s="170"/>
      <c r="H50" s="170"/>
      <c r="I50" s="409"/>
      <c r="J50" s="85"/>
      <c r="K50" s="85"/>
      <c r="L50" s="85"/>
      <c r="M50" s="85"/>
      <c r="N50" s="85"/>
      <c r="O50" s="85"/>
      <c r="P50" s="85"/>
      <c r="Q50" s="85"/>
      <c r="R50" s="85"/>
      <c r="S50" s="85"/>
      <c r="T50" s="85"/>
      <c r="U50" s="85"/>
      <c r="V50" s="85"/>
      <c r="W50" s="85"/>
      <c r="X50" s="85"/>
      <c r="Y50" s="85"/>
      <c r="Z50" s="85"/>
      <c r="AA50" s="85"/>
      <c r="AB50" s="85"/>
    </row>
    <row r="51" spans="1:29" s="380" customFormat="1" x14ac:dyDescent="0.25">
      <c r="A51" s="170"/>
      <c r="B51" s="552"/>
      <c r="D51" s="85"/>
      <c r="E51" s="170"/>
      <c r="F51" s="170"/>
      <c r="G51" s="170"/>
      <c r="H51" s="170"/>
      <c r="I51" s="409"/>
      <c r="J51" s="85"/>
      <c r="K51" s="85"/>
      <c r="L51" s="85"/>
      <c r="M51" s="85"/>
      <c r="N51" s="85"/>
      <c r="O51" s="85"/>
      <c r="P51" s="85"/>
      <c r="Q51" s="85"/>
      <c r="R51" s="85"/>
      <c r="S51" s="85"/>
      <c r="T51" s="85"/>
      <c r="U51" s="85"/>
      <c r="V51" s="85"/>
      <c r="W51" s="85"/>
      <c r="X51" s="85"/>
      <c r="Y51" s="85"/>
      <c r="Z51" s="85"/>
      <c r="AA51" s="85"/>
      <c r="AB51" s="85"/>
    </row>
    <row r="52" spans="1:29" s="380" customFormat="1" ht="11" thickBot="1" x14ac:dyDescent="0.3">
      <c r="A52" s="565"/>
      <c r="B52" s="566" t="s">
        <v>833</v>
      </c>
      <c r="D52" s="85"/>
      <c r="E52" s="170"/>
      <c r="F52" s="170"/>
      <c r="G52" s="170"/>
      <c r="H52" s="170"/>
      <c r="I52" s="409"/>
      <c r="J52" s="85"/>
      <c r="K52" s="85"/>
      <c r="L52" s="85"/>
      <c r="M52" s="85"/>
      <c r="N52" s="85"/>
      <c r="O52" s="85"/>
      <c r="P52" s="85"/>
      <c r="Q52" s="85"/>
      <c r="R52" s="85"/>
      <c r="S52" s="85"/>
      <c r="T52" s="85"/>
      <c r="U52" s="85"/>
      <c r="V52" s="85"/>
      <c r="W52" s="85"/>
      <c r="X52" s="85"/>
      <c r="Y52" s="85"/>
      <c r="Z52" s="85"/>
      <c r="AA52" s="85"/>
      <c r="AB52" s="85"/>
    </row>
    <row r="53" spans="1:29" s="380" customFormat="1" ht="21.5" thickBot="1" x14ac:dyDescent="0.3">
      <c r="A53" s="565"/>
      <c r="B53" s="565" t="s">
        <v>159</v>
      </c>
      <c r="C53" s="405"/>
      <c r="D53" s="145" t="s">
        <v>620</v>
      </c>
      <c r="E53" s="459" t="s">
        <v>1</v>
      </c>
      <c r="F53" s="460" t="s">
        <v>2</v>
      </c>
      <c r="G53" s="460" t="s">
        <v>3</v>
      </c>
      <c r="H53" s="460" t="s">
        <v>4</v>
      </c>
      <c r="I53" s="461" t="s">
        <v>5</v>
      </c>
      <c r="J53" s="1" t="s">
        <v>895</v>
      </c>
      <c r="K53" s="250" t="s">
        <v>896</v>
      </c>
      <c r="L53" s="250" t="s">
        <v>897</v>
      </c>
      <c r="M53" s="250" t="s">
        <v>898</v>
      </c>
      <c r="N53" s="250" t="s">
        <v>899</v>
      </c>
      <c r="O53" s="250" t="s">
        <v>900</v>
      </c>
      <c r="P53" s="250" t="s">
        <v>901</v>
      </c>
      <c r="Q53" s="368" t="s">
        <v>902</v>
      </c>
      <c r="R53" s="1" t="s">
        <v>903</v>
      </c>
      <c r="S53" s="250" t="s">
        <v>904</v>
      </c>
      <c r="T53" s="250" t="s">
        <v>905</v>
      </c>
      <c r="U53" s="152" t="s">
        <v>906</v>
      </c>
      <c r="V53" s="153" t="s">
        <v>907</v>
      </c>
      <c r="W53" s="153" t="s">
        <v>908</v>
      </c>
      <c r="X53" s="153" t="s">
        <v>909</v>
      </c>
      <c r="Y53" s="153" t="s">
        <v>910</v>
      </c>
      <c r="Z53" s="153" t="s">
        <v>911</v>
      </c>
      <c r="AA53" s="153" t="s">
        <v>912</v>
      </c>
      <c r="AB53" s="154" t="s">
        <v>913</v>
      </c>
      <c r="AC53" s="1" t="s">
        <v>1013</v>
      </c>
    </row>
    <row r="54" spans="1:29" s="380" customFormat="1" x14ac:dyDescent="0.25">
      <c r="A54" s="567" t="s">
        <v>258</v>
      </c>
      <c r="B54" s="568" t="s">
        <v>607</v>
      </c>
      <c r="C54" s="194" t="s">
        <v>963</v>
      </c>
      <c r="D54" s="465" t="s">
        <v>25</v>
      </c>
      <c r="E54" s="771">
        <v>6</v>
      </c>
      <c r="F54" s="772">
        <v>12</v>
      </c>
      <c r="G54" s="772">
        <v>24</v>
      </c>
      <c r="H54" s="772">
        <v>24</v>
      </c>
      <c r="I54" s="639">
        <f>SUM(F54:H54)</f>
        <v>60</v>
      </c>
      <c r="J54" s="277" t="s">
        <v>929</v>
      </c>
      <c r="K54" s="182"/>
      <c r="L54" s="182"/>
      <c r="M54" s="275" t="s">
        <v>953</v>
      </c>
      <c r="N54" s="275" t="s">
        <v>960</v>
      </c>
      <c r="O54" s="182"/>
      <c r="P54" s="182"/>
      <c r="Q54" s="297"/>
      <c r="R54" s="277" t="s">
        <v>955</v>
      </c>
      <c r="S54" s="182"/>
      <c r="T54" s="183"/>
      <c r="U54" s="181"/>
      <c r="V54" s="253"/>
      <c r="W54" s="253"/>
      <c r="X54" s="253"/>
      <c r="Y54" s="253"/>
      <c r="Z54" s="253" t="s">
        <v>25</v>
      </c>
      <c r="AA54" s="253"/>
      <c r="AB54" s="297"/>
      <c r="AC54" s="909"/>
    </row>
    <row r="55" spans="1:29" s="380" customFormat="1" x14ac:dyDescent="0.25">
      <c r="A55" s="567" t="s">
        <v>260</v>
      </c>
      <c r="B55" s="568" t="s">
        <v>518</v>
      </c>
      <c r="C55" s="194" t="s">
        <v>963</v>
      </c>
      <c r="D55" s="466"/>
      <c r="E55" s="334">
        <v>3</v>
      </c>
      <c r="F55" s="910">
        <v>6</v>
      </c>
      <c r="G55" s="910">
        <v>16</v>
      </c>
      <c r="H55" s="910">
        <v>8</v>
      </c>
      <c r="I55" s="911">
        <f t="shared" ref="I55:I68" si="2">SUM(F55:H55)</f>
        <v>30</v>
      </c>
      <c r="J55" s="271" t="s">
        <v>935</v>
      </c>
      <c r="K55" s="200"/>
      <c r="L55" s="200"/>
      <c r="M55" s="200"/>
      <c r="N55" s="222" t="s">
        <v>928</v>
      </c>
      <c r="O55" s="200"/>
      <c r="P55" s="200"/>
      <c r="Q55" s="298"/>
      <c r="R55" s="271" t="s">
        <v>914</v>
      </c>
      <c r="S55" s="200"/>
      <c r="T55" s="223"/>
      <c r="U55" s="191"/>
      <c r="V55" s="159"/>
      <c r="W55" s="159"/>
      <c r="X55" s="159"/>
      <c r="Y55" s="159"/>
      <c r="Z55" s="159" t="s">
        <v>25</v>
      </c>
      <c r="AA55" s="159"/>
      <c r="AB55" s="468" t="s">
        <v>25</v>
      </c>
      <c r="AC55" s="912" t="s">
        <v>259</v>
      </c>
    </row>
    <row r="56" spans="1:29" s="380" customFormat="1" x14ac:dyDescent="0.25">
      <c r="A56" s="567" t="s">
        <v>262</v>
      </c>
      <c r="B56" s="568" t="s">
        <v>630</v>
      </c>
      <c r="C56" s="194" t="s">
        <v>963</v>
      </c>
      <c r="D56" s="466"/>
      <c r="E56" s="334">
        <v>3</v>
      </c>
      <c r="F56" s="910">
        <v>6</v>
      </c>
      <c r="G56" s="910">
        <v>16</v>
      </c>
      <c r="H56" s="910">
        <v>8</v>
      </c>
      <c r="I56" s="911">
        <f t="shared" si="2"/>
        <v>30</v>
      </c>
      <c r="J56" s="271" t="s">
        <v>935</v>
      </c>
      <c r="K56" s="200"/>
      <c r="L56" s="200"/>
      <c r="M56" s="200"/>
      <c r="N56" s="222" t="s">
        <v>928</v>
      </c>
      <c r="O56" s="200"/>
      <c r="P56" s="200"/>
      <c r="Q56" s="298"/>
      <c r="R56" s="271" t="s">
        <v>914</v>
      </c>
      <c r="S56" s="200"/>
      <c r="T56" s="223"/>
      <c r="U56" s="191"/>
      <c r="V56" s="159"/>
      <c r="W56" s="159"/>
      <c r="X56" s="159"/>
      <c r="Y56" s="159"/>
      <c r="Z56" s="159"/>
      <c r="AA56" s="159"/>
      <c r="AB56" s="468" t="s">
        <v>25</v>
      </c>
      <c r="AC56" s="912"/>
    </row>
    <row r="57" spans="1:29" s="380" customFormat="1" x14ac:dyDescent="0.25">
      <c r="A57" s="567" t="s">
        <v>265</v>
      </c>
      <c r="B57" s="568" t="s">
        <v>263</v>
      </c>
      <c r="C57" s="194" t="s">
        <v>963</v>
      </c>
      <c r="D57" s="466"/>
      <c r="E57" s="334">
        <v>3</v>
      </c>
      <c r="F57" s="910">
        <v>6</v>
      </c>
      <c r="G57" s="910"/>
      <c r="H57" s="910">
        <v>24</v>
      </c>
      <c r="I57" s="911">
        <f t="shared" si="2"/>
        <v>30</v>
      </c>
      <c r="J57" s="221"/>
      <c r="K57" s="200"/>
      <c r="L57" s="200"/>
      <c r="M57" s="222" t="s">
        <v>1066</v>
      </c>
      <c r="N57" s="222" t="s">
        <v>928</v>
      </c>
      <c r="O57" s="200"/>
      <c r="P57" s="200"/>
      <c r="Q57" s="298"/>
      <c r="R57" s="271" t="s">
        <v>949</v>
      </c>
      <c r="S57" s="200"/>
      <c r="T57" s="223"/>
      <c r="U57" s="191"/>
      <c r="V57" s="159"/>
      <c r="W57" s="159" t="s">
        <v>25</v>
      </c>
      <c r="X57" s="159"/>
      <c r="Y57" s="159"/>
      <c r="Z57" s="159" t="s">
        <v>25</v>
      </c>
      <c r="AA57" s="159" t="s">
        <v>25</v>
      </c>
      <c r="AB57" s="468" t="s">
        <v>25</v>
      </c>
      <c r="AC57" s="912" t="s">
        <v>261</v>
      </c>
    </row>
    <row r="58" spans="1:29" s="380" customFormat="1" x14ac:dyDescent="0.25">
      <c r="A58" s="567" t="s">
        <v>631</v>
      </c>
      <c r="B58" s="567" t="s">
        <v>216</v>
      </c>
      <c r="C58" s="194" t="s">
        <v>964</v>
      </c>
      <c r="D58" s="466"/>
      <c r="E58" s="334">
        <v>3</v>
      </c>
      <c r="F58" s="910">
        <v>8</v>
      </c>
      <c r="G58" s="910">
        <v>14</v>
      </c>
      <c r="H58" s="910">
        <v>8</v>
      </c>
      <c r="I58" s="911">
        <f t="shared" si="2"/>
        <v>30</v>
      </c>
      <c r="J58" s="221" t="s">
        <v>1191</v>
      </c>
      <c r="K58" s="200"/>
      <c r="L58" s="200"/>
      <c r="M58" s="200"/>
      <c r="N58" s="222" t="s">
        <v>928</v>
      </c>
      <c r="O58" s="222" t="s">
        <v>0</v>
      </c>
      <c r="P58" s="200"/>
      <c r="Q58" s="298"/>
      <c r="R58" s="271" t="s">
        <v>928</v>
      </c>
      <c r="S58" s="200"/>
      <c r="T58" s="223"/>
      <c r="U58" s="191"/>
      <c r="V58" s="159"/>
      <c r="W58" s="159"/>
      <c r="X58" s="159"/>
      <c r="Y58" s="159"/>
      <c r="Z58" s="159" t="s">
        <v>25</v>
      </c>
      <c r="AA58" s="159" t="s">
        <v>25</v>
      </c>
      <c r="AB58" s="468"/>
      <c r="AC58" s="912" t="s">
        <v>264</v>
      </c>
    </row>
    <row r="59" spans="1:29" s="380" customFormat="1" x14ac:dyDescent="0.25">
      <c r="A59" s="567" t="s">
        <v>171</v>
      </c>
      <c r="B59" s="568" t="s">
        <v>172</v>
      </c>
      <c r="C59" s="194" t="s">
        <v>964</v>
      </c>
      <c r="D59" s="466"/>
      <c r="E59" s="913">
        <v>3</v>
      </c>
      <c r="F59" s="914">
        <v>16</v>
      </c>
      <c r="G59" s="914">
        <v>14</v>
      </c>
      <c r="H59" s="914"/>
      <c r="I59" s="915">
        <f>SUM(F59:H59)</f>
        <v>30</v>
      </c>
      <c r="J59" s="540"/>
      <c r="K59" s="156"/>
      <c r="L59" s="156"/>
      <c r="M59" s="156"/>
      <c r="N59" s="157" t="s">
        <v>917</v>
      </c>
      <c r="O59" s="157" t="s">
        <v>917</v>
      </c>
      <c r="P59" s="156"/>
      <c r="Q59" s="280"/>
      <c r="R59" s="271" t="s">
        <v>914</v>
      </c>
      <c r="S59" s="200"/>
      <c r="T59" s="223"/>
      <c r="U59" s="191"/>
      <c r="V59" s="159"/>
      <c r="W59" s="159" t="s">
        <v>25</v>
      </c>
      <c r="X59" s="159"/>
      <c r="Y59" s="159"/>
      <c r="Z59" s="159"/>
      <c r="AA59" s="159" t="s">
        <v>25</v>
      </c>
      <c r="AB59" s="468"/>
      <c r="AC59" s="912" t="s">
        <v>170</v>
      </c>
    </row>
    <row r="60" spans="1:29" s="380" customFormat="1" x14ac:dyDescent="0.25">
      <c r="A60" s="567"/>
      <c r="B60" s="570" t="s">
        <v>49</v>
      </c>
      <c r="C60" s="194"/>
      <c r="D60" s="466"/>
      <c r="E60" s="334" t="s">
        <v>0</v>
      </c>
      <c r="F60" s="910"/>
      <c r="G60" s="910"/>
      <c r="H60" s="910"/>
      <c r="I60" s="911"/>
      <c r="J60" s="221"/>
      <c r="K60" s="200"/>
      <c r="L60" s="200"/>
      <c r="M60" s="200"/>
      <c r="N60" s="200"/>
      <c r="O60" s="200"/>
      <c r="P60" s="200"/>
      <c r="Q60" s="298"/>
      <c r="R60" s="221"/>
      <c r="S60" s="200"/>
      <c r="T60" s="223"/>
      <c r="U60" s="191"/>
      <c r="V60" s="159"/>
      <c r="W60" s="159"/>
      <c r="X60" s="159"/>
      <c r="Y60" s="159"/>
      <c r="Z60" s="159"/>
      <c r="AA60" s="159"/>
      <c r="AB60" s="468"/>
      <c r="AC60" s="912"/>
    </row>
    <row r="61" spans="1:29" s="380" customFormat="1" x14ac:dyDescent="0.25">
      <c r="A61" s="567"/>
      <c r="B61" s="571" t="s">
        <v>266</v>
      </c>
      <c r="C61" s="194"/>
      <c r="D61" s="466"/>
      <c r="E61" s="334"/>
      <c r="F61" s="910"/>
      <c r="G61" s="910"/>
      <c r="H61" s="910"/>
      <c r="I61" s="911"/>
      <c r="J61" s="221"/>
      <c r="K61" s="200"/>
      <c r="L61" s="200"/>
      <c r="M61" s="200"/>
      <c r="N61" s="200"/>
      <c r="O61" s="200"/>
      <c r="P61" s="200"/>
      <c r="Q61" s="298"/>
      <c r="R61" s="221"/>
      <c r="S61" s="200"/>
      <c r="T61" s="223"/>
      <c r="U61" s="191"/>
      <c r="V61" s="159"/>
      <c r="W61" s="159"/>
      <c r="X61" s="159"/>
      <c r="Y61" s="159"/>
      <c r="Z61" s="159"/>
      <c r="AA61" s="159"/>
      <c r="AB61" s="468"/>
      <c r="AC61" s="912"/>
    </row>
    <row r="62" spans="1:29" s="380" customFormat="1" x14ac:dyDescent="0.25">
      <c r="A62" s="567" t="s">
        <v>544</v>
      </c>
      <c r="B62" s="568" t="s">
        <v>818</v>
      </c>
      <c r="C62" s="194" t="s">
        <v>964</v>
      </c>
      <c r="D62" s="466"/>
      <c r="E62" s="334">
        <v>3</v>
      </c>
      <c r="F62" s="910">
        <v>6</v>
      </c>
      <c r="G62" s="910">
        <v>12</v>
      </c>
      <c r="H62" s="910">
        <v>12</v>
      </c>
      <c r="I62" s="911">
        <f t="shared" si="2"/>
        <v>30</v>
      </c>
      <c r="J62" s="510" t="s">
        <v>924</v>
      </c>
      <c r="K62" s="511"/>
      <c r="L62" s="511"/>
      <c r="M62" s="511"/>
      <c r="N62" s="512" t="s">
        <v>922</v>
      </c>
      <c r="O62" s="511"/>
      <c r="P62" s="511"/>
      <c r="Q62" s="541" t="s">
        <v>1001</v>
      </c>
      <c r="R62" s="510" t="s">
        <v>952</v>
      </c>
      <c r="S62" s="511"/>
      <c r="T62" s="517"/>
      <c r="U62" s="191" t="s">
        <v>25</v>
      </c>
      <c r="V62" s="159"/>
      <c r="W62" s="159"/>
      <c r="X62" s="159"/>
      <c r="Y62" s="159" t="s">
        <v>25</v>
      </c>
      <c r="Z62" s="159" t="s">
        <v>25</v>
      </c>
      <c r="AA62" s="159" t="s">
        <v>25</v>
      </c>
      <c r="AB62" s="468" t="s">
        <v>25</v>
      </c>
      <c r="AC62" s="912" t="s">
        <v>545</v>
      </c>
    </row>
    <row r="63" spans="1:29" s="380" customFormat="1" x14ac:dyDescent="0.25">
      <c r="A63" s="567"/>
      <c r="B63" s="571" t="s">
        <v>53</v>
      </c>
      <c r="C63" s="194"/>
      <c r="D63" s="466"/>
      <c r="E63" s="334"/>
      <c r="F63" s="567"/>
      <c r="G63" s="567"/>
      <c r="H63" s="567"/>
      <c r="I63" s="911"/>
      <c r="J63" s="221"/>
      <c r="K63" s="200"/>
      <c r="L63" s="200"/>
      <c r="M63" s="200"/>
      <c r="N63" s="200"/>
      <c r="O63" s="200"/>
      <c r="P63" s="200"/>
      <c r="Q63" s="298"/>
      <c r="R63" s="221"/>
      <c r="S63" s="200"/>
      <c r="T63" s="223"/>
      <c r="U63" s="191"/>
      <c r="V63" s="159"/>
      <c r="W63" s="159"/>
      <c r="X63" s="159"/>
      <c r="Y63" s="159"/>
      <c r="Z63" s="159"/>
      <c r="AA63" s="159"/>
      <c r="AB63" s="468"/>
      <c r="AC63" s="912"/>
    </row>
    <row r="64" spans="1:29" s="380" customFormat="1" ht="12.5" x14ac:dyDescent="0.25">
      <c r="A64" s="341" t="s">
        <v>54</v>
      </c>
      <c r="B64" s="555" t="s">
        <v>1202</v>
      </c>
      <c r="C64" s="194" t="s">
        <v>964</v>
      </c>
      <c r="D64" s="466"/>
      <c r="E64" s="341">
        <v>3</v>
      </c>
      <c r="F64" s="341">
        <v>8</v>
      </c>
      <c r="G64" s="341">
        <v>20</v>
      </c>
      <c r="H64" s="341"/>
      <c r="I64" s="469">
        <v>28</v>
      </c>
      <c r="J64" s="161"/>
      <c r="K64" s="188"/>
      <c r="L64" s="188"/>
      <c r="M64" s="188"/>
      <c r="N64" s="188" t="s">
        <v>914</v>
      </c>
      <c r="O64" s="188"/>
      <c r="P64" s="188"/>
      <c r="Q64" s="717"/>
      <c r="R64" s="161"/>
      <c r="S64" s="188" t="s">
        <v>914</v>
      </c>
      <c r="T64" s="189"/>
      <c r="U64" s="191"/>
      <c r="V64" s="159"/>
      <c r="W64" s="159"/>
      <c r="X64" s="159"/>
      <c r="Y64" s="159"/>
      <c r="Z64" s="159"/>
      <c r="AA64" s="159"/>
      <c r="AB64" s="468"/>
      <c r="AC64" s="912"/>
    </row>
    <row r="65" spans="1:29" s="380" customFormat="1" x14ac:dyDescent="0.25">
      <c r="A65" s="570" t="s">
        <v>56</v>
      </c>
      <c r="B65" s="571" t="s">
        <v>13</v>
      </c>
      <c r="C65" s="194"/>
      <c r="D65" s="466"/>
      <c r="E65" s="334" t="s">
        <v>0</v>
      </c>
      <c r="F65" s="910"/>
      <c r="G65" s="910"/>
      <c r="H65" s="910"/>
      <c r="I65" s="911"/>
      <c r="J65" s="221"/>
      <c r="K65" s="200"/>
      <c r="L65" s="200"/>
      <c r="M65" s="200"/>
      <c r="N65" s="200"/>
      <c r="O65" s="200"/>
      <c r="P65" s="200"/>
      <c r="Q65" s="298"/>
      <c r="R65" s="221"/>
      <c r="S65" s="200"/>
      <c r="T65" s="223"/>
      <c r="U65" s="191"/>
      <c r="V65" s="159"/>
      <c r="W65" s="159"/>
      <c r="X65" s="159"/>
      <c r="Y65" s="159"/>
      <c r="Z65" s="159"/>
      <c r="AA65" s="159"/>
      <c r="AB65" s="468"/>
      <c r="AC65" s="912"/>
    </row>
    <row r="66" spans="1:29" s="380" customFormat="1" x14ac:dyDescent="0.25">
      <c r="A66" s="567" t="s">
        <v>57</v>
      </c>
      <c r="B66" s="567" t="s">
        <v>58</v>
      </c>
      <c r="C66" s="194" t="s">
        <v>965</v>
      </c>
      <c r="D66" s="466"/>
      <c r="E66" s="334">
        <v>2</v>
      </c>
      <c r="F66" s="335">
        <v>1</v>
      </c>
      <c r="G66" s="335">
        <v>30</v>
      </c>
      <c r="H66" s="335"/>
      <c r="I66" s="911">
        <f>SUM(F66:H66)</f>
        <v>31</v>
      </c>
      <c r="J66" s="221" t="s">
        <v>1178</v>
      </c>
      <c r="K66" s="222" t="s">
        <v>1182</v>
      </c>
      <c r="L66" s="200"/>
      <c r="M66" s="200"/>
      <c r="N66" s="200"/>
      <c r="O66" s="200"/>
      <c r="P66" s="200"/>
      <c r="Q66" s="223"/>
      <c r="R66" s="483" t="s">
        <v>1178</v>
      </c>
      <c r="S66" s="200"/>
      <c r="T66" s="223"/>
      <c r="U66" s="191"/>
      <c r="V66" s="159"/>
      <c r="W66" s="159" t="s">
        <v>25</v>
      </c>
      <c r="X66" s="159"/>
      <c r="Y66" s="159"/>
      <c r="Z66" s="159"/>
      <c r="AA66" s="159"/>
      <c r="AB66" s="468"/>
      <c r="AC66" s="912" t="s">
        <v>179</v>
      </c>
    </row>
    <row r="67" spans="1:29" s="380" customFormat="1" x14ac:dyDescent="0.25">
      <c r="A67" s="567" t="s">
        <v>60</v>
      </c>
      <c r="B67" s="568" t="s">
        <v>889</v>
      </c>
      <c r="C67" s="194" t="s">
        <v>965</v>
      </c>
      <c r="D67" s="466"/>
      <c r="E67" s="334">
        <v>2</v>
      </c>
      <c r="F67" s="910"/>
      <c r="G67" s="910">
        <v>20</v>
      </c>
      <c r="H67" s="910"/>
      <c r="I67" s="911">
        <f t="shared" si="2"/>
        <v>20</v>
      </c>
      <c r="J67" s="221" t="s">
        <v>1092</v>
      </c>
      <c r="K67" s="200" t="s">
        <v>1092</v>
      </c>
      <c r="L67" s="188"/>
      <c r="M67" s="188"/>
      <c r="N67" s="188"/>
      <c r="O67" s="188"/>
      <c r="P67" s="188"/>
      <c r="Q67" s="717"/>
      <c r="R67" s="197" t="s">
        <v>951</v>
      </c>
      <c r="S67" s="188"/>
      <c r="T67" s="189"/>
      <c r="U67" s="191" t="s">
        <v>25</v>
      </c>
      <c r="V67" s="159"/>
      <c r="W67" s="159"/>
      <c r="X67" s="159"/>
      <c r="Y67" s="159"/>
      <c r="Z67" s="159"/>
      <c r="AA67" s="159"/>
      <c r="AB67" s="468"/>
      <c r="AC67" s="912" t="s">
        <v>59</v>
      </c>
    </row>
    <row r="68" spans="1:29" s="380" customFormat="1" ht="11" thickBot="1" x14ac:dyDescent="0.3">
      <c r="A68" s="567" t="s">
        <v>61</v>
      </c>
      <c r="B68" s="567" t="s">
        <v>62</v>
      </c>
      <c r="C68" s="194" t="s">
        <v>965</v>
      </c>
      <c r="D68" s="467"/>
      <c r="E68" s="626">
        <v>2</v>
      </c>
      <c r="F68" s="916"/>
      <c r="G68" s="916">
        <v>20</v>
      </c>
      <c r="H68" s="916"/>
      <c r="I68" s="917">
        <f t="shared" si="2"/>
        <v>20</v>
      </c>
      <c r="J68" s="378"/>
      <c r="K68" s="273"/>
      <c r="L68" s="273"/>
      <c r="M68" s="273"/>
      <c r="N68" s="273"/>
      <c r="O68" s="273"/>
      <c r="P68" s="273"/>
      <c r="Q68" s="800"/>
      <c r="R68" s="378"/>
      <c r="S68" s="273"/>
      <c r="T68" s="274"/>
      <c r="U68" s="537"/>
      <c r="V68" s="265"/>
      <c r="W68" s="265"/>
      <c r="X68" s="265"/>
      <c r="Y68" s="265"/>
      <c r="Z68" s="265"/>
      <c r="AA68" s="265"/>
      <c r="AB68" s="928"/>
      <c r="AC68" s="918"/>
    </row>
    <row r="69" spans="1:29" s="380" customFormat="1" ht="11" thickBot="1" x14ac:dyDescent="0.3">
      <c r="A69" s="572" t="s">
        <v>0</v>
      </c>
      <c r="B69" s="572"/>
      <c r="C69" s="405"/>
      <c r="D69" s="85"/>
      <c r="E69" s="907">
        <f>SUM( E54:E62,E66:E68)</f>
        <v>30</v>
      </c>
      <c r="F69" s="908">
        <f>SUM( F54:F62,F66:F68)</f>
        <v>61</v>
      </c>
      <c r="G69" s="908">
        <f>SUM( G54:G62,G66:G68)</f>
        <v>166</v>
      </c>
      <c r="H69" s="908">
        <f>SUM( H54:H62,H66:H68)</f>
        <v>84</v>
      </c>
      <c r="I69" s="408">
        <f>SUM( I54:I62,I66:I68)</f>
        <v>311</v>
      </c>
      <c r="J69" s="85"/>
      <c r="K69" s="85"/>
      <c r="L69" s="85"/>
      <c r="M69" s="85"/>
      <c r="N69" s="85"/>
      <c r="O69" s="85"/>
      <c r="P69" s="85"/>
      <c r="Q69" s="85"/>
      <c r="R69" s="85"/>
      <c r="S69" s="85"/>
      <c r="T69" s="85"/>
      <c r="U69" s="85"/>
      <c r="V69" s="85"/>
      <c r="W69" s="85"/>
      <c r="X69" s="85"/>
      <c r="Y69" s="85"/>
      <c r="Z69" s="85"/>
      <c r="AA69" s="85"/>
      <c r="AB69" s="85"/>
    </row>
    <row r="70" spans="1:29" s="380" customFormat="1" x14ac:dyDescent="0.25">
      <c r="A70" s="572"/>
      <c r="B70" s="572"/>
      <c r="C70" s="405"/>
      <c r="D70" s="85"/>
      <c r="E70" s="572"/>
      <c r="F70" s="592"/>
      <c r="G70" s="592"/>
      <c r="H70" s="648"/>
      <c r="I70" s="409"/>
      <c r="J70" s="85"/>
      <c r="K70" s="85"/>
      <c r="L70" s="85"/>
      <c r="M70" s="85"/>
      <c r="N70" s="85"/>
      <c r="O70" s="85"/>
      <c r="P70" s="85"/>
      <c r="Q70" s="85"/>
      <c r="R70" s="85"/>
      <c r="S70" s="85"/>
      <c r="T70" s="85"/>
      <c r="U70" s="85"/>
      <c r="V70" s="85"/>
      <c r="W70" s="85"/>
      <c r="X70" s="85"/>
      <c r="Y70" s="85"/>
      <c r="Z70" s="85"/>
      <c r="AA70" s="85"/>
      <c r="AB70" s="85"/>
    </row>
    <row r="71" spans="1:29" s="380" customFormat="1" ht="11" thickBot="1" x14ac:dyDescent="0.3">
      <c r="A71" s="572"/>
      <c r="B71" s="572"/>
      <c r="C71" s="405"/>
      <c r="D71" s="85"/>
      <c r="E71" s="572"/>
      <c r="F71" s="592"/>
      <c r="G71" s="592"/>
      <c r="H71" s="648"/>
      <c r="I71" s="409"/>
      <c r="J71" s="85"/>
      <c r="K71" s="85"/>
      <c r="L71" s="85"/>
      <c r="M71" s="85"/>
      <c r="N71" s="85"/>
      <c r="O71" s="85"/>
      <c r="P71" s="85"/>
      <c r="Q71" s="85"/>
      <c r="R71" s="85"/>
      <c r="S71" s="85"/>
      <c r="T71" s="85"/>
      <c r="U71" s="85"/>
      <c r="V71" s="85"/>
      <c r="W71" s="85"/>
      <c r="X71" s="85"/>
      <c r="Y71" s="85"/>
      <c r="Z71" s="85"/>
      <c r="AA71" s="85"/>
      <c r="AB71" s="85"/>
    </row>
    <row r="72" spans="1:29" s="380" customFormat="1" ht="21.5" thickBot="1" x14ac:dyDescent="0.3">
      <c r="A72" s="565"/>
      <c r="B72" s="565" t="s">
        <v>63</v>
      </c>
      <c r="C72" s="381"/>
      <c r="D72" s="145" t="s">
        <v>620</v>
      </c>
      <c r="E72" s="459" t="s">
        <v>1</v>
      </c>
      <c r="F72" s="460" t="s">
        <v>2</v>
      </c>
      <c r="G72" s="460" t="s">
        <v>3</v>
      </c>
      <c r="H72" s="460" t="s">
        <v>4</v>
      </c>
      <c r="I72" s="461" t="s">
        <v>5</v>
      </c>
      <c r="J72" s="1" t="s">
        <v>895</v>
      </c>
      <c r="K72" s="250" t="s">
        <v>896</v>
      </c>
      <c r="L72" s="250" t="s">
        <v>897</v>
      </c>
      <c r="M72" s="250" t="s">
        <v>898</v>
      </c>
      <c r="N72" s="250" t="s">
        <v>899</v>
      </c>
      <c r="O72" s="250" t="s">
        <v>900</v>
      </c>
      <c r="P72" s="250" t="s">
        <v>901</v>
      </c>
      <c r="Q72" s="368" t="s">
        <v>902</v>
      </c>
      <c r="R72" s="1" t="s">
        <v>903</v>
      </c>
      <c r="S72" s="250" t="s">
        <v>904</v>
      </c>
      <c r="T72" s="250" t="s">
        <v>905</v>
      </c>
      <c r="U72" s="152" t="s">
        <v>906</v>
      </c>
      <c r="V72" s="153" t="s">
        <v>907</v>
      </c>
      <c r="W72" s="153" t="s">
        <v>908</v>
      </c>
      <c r="X72" s="153" t="s">
        <v>909</v>
      </c>
      <c r="Y72" s="153" t="s">
        <v>910</v>
      </c>
      <c r="Z72" s="153" t="s">
        <v>911</v>
      </c>
      <c r="AA72" s="153" t="s">
        <v>912</v>
      </c>
      <c r="AB72" s="154" t="s">
        <v>913</v>
      </c>
      <c r="AC72" s="145" t="s">
        <v>1013</v>
      </c>
    </row>
    <row r="73" spans="1:29" s="380" customFormat="1" x14ac:dyDescent="0.25">
      <c r="A73" s="567" t="s">
        <v>268</v>
      </c>
      <c r="B73" s="568" t="s">
        <v>608</v>
      </c>
      <c r="C73" s="194" t="s">
        <v>963</v>
      </c>
      <c r="D73" s="462" t="s">
        <v>25</v>
      </c>
      <c r="E73" s="593">
        <v>6</v>
      </c>
      <c r="F73" s="413">
        <v>14</v>
      </c>
      <c r="G73" s="413">
        <v>10</v>
      </c>
      <c r="H73" s="413">
        <v>36</v>
      </c>
      <c r="I73" s="919">
        <f>SUM(F73:H73)</f>
        <v>60</v>
      </c>
      <c r="J73" s="251" t="s">
        <v>929</v>
      </c>
      <c r="K73" s="253"/>
      <c r="L73" s="253"/>
      <c r="M73" s="252" t="s">
        <v>953</v>
      </c>
      <c r="N73" s="252" t="s">
        <v>984</v>
      </c>
      <c r="O73" s="253"/>
      <c r="P73" s="253"/>
      <c r="Q73" s="215" t="s">
        <v>1125</v>
      </c>
      <c r="R73" s="251" t="s">
        <v>931</v>
      </c>
      <c r="S73" s="253"/>
      <c r="T73" s="215"/>
      <c r="U73" s="206"/>
      <c r="V73" s="182"/>
      <c r="W73" s="182"/>
      <c r="X73" s="182"/>
      <c r="Y73" s="182"/>
      <c r="Z73" s="182" t="s">
        <v>25</v>
      </c>
      <c r="AA73" s="182"/>
      <c r="AB73" s="183" t="s">
        <v>25</v>
      </c>
      <c r="AC73" s="392" t="s">
        <v>267</v>
      </c>
    </row>
    <row r="74" spans="1:29" s="380" customFormat="1" x14ac:dyDescent="0.25">
      <c r="A74" s="567" t="s">
        <v>270</v>
      </c>
      <c r="B74" s="568" t="s">
        <v>271</v>
      </c>
      <c r="C74" s="194" t="s">
        <v>963</v>
      </c>
      <c r="D74" s="463"/>
      <c r="E74" s="470">
        <v>6</v>
      </c>
      <c r="F74" s="341">
        <v>16</v>
      </c>
      <c r="G74" s="341">
        <v>26</v>
      </c>
      <c r="H74" s="341">
        <v>18</v>
      </c>
      <c r="I74" s="211">
        <f t="shared" ref="I74:I86" si="3">SUM(F74:H74)</f>
        <v>60</v>
      </c>
      <c r="J74" s="271" t="s">
        <v>1192</v>
      </c>
      <c r="K74" s="200"/>
      <c r="L74" s="200"/>
      <c r="M74" s="222"/>
      <c r="N74" s="222" t="s">
        <v>923</v>
      </c>
      <c r="O74" s="222" t="s">
        <v>923</v>
      </c>
      <c r="P74" s="200"/>
      <c r="Q74" s="223"/>
      <c r="R74" s="271" t="s">
        <v>955</v>
      </c>
      <c r="S74" s="200"/>
      <c r="T74" s="223"/>
      <c r="U74" s="283"/>
      <c r="V74" s="156"/>
      <c r="W74" s="156"/>
      <c r="X74" s="156"/>
      <c r="Y74" s="156"/>
      <c r="Z74" s="156" t="s">
        <v>25</v>
      </c>
      <c r="AA74" s="156" t="s">
        <v>25</v>
      </c>
      <c r="AB74" s="282" t="s">
        <v>25</v>
      </c>
      <c r="AC74" s="397" t="s">
        <v>269</v>
      </c>
    </row>
    <row r="75" spans="1:29" s="380" customFormat="1" x14ac:dyDescent="0.25">
      <c r="A75" s="567" t="s">
        <v>273</v>
      </c>
      <c r="B75" s="568" t="s">
        <v>274</v>
      </c>
      <c r="C75" s="194" t="s">
        <v>963</v>
      </c>
      <c r="D75" s="463"/>
      <c r="E75" s="470">
        <v>3</v>
      </c>
      <c r="F75" s="341"/>
      <c r="G75" s="341"/>
      <c r="H75" s="341">
        <v>28</v>
      </c>
      <c r="I75" s="211">
        <f t="shared" si="3"/>
        <v>28</v>
      </c>
      <c r="J75" s="271" t="s">
        <v>1066</v>
      </c>
      <c r="K75" s="222" t="s">
        <v>1126</v>
      </c>
      <c r="L75" s="222"/>
      <c r="M75" s="222"/>
      <c r="N75" s="200"/>
      <c r="O75" s="200"/>
      <c r="P75" s="200"/>
      <c r="Q75" s="518"/>
      <c r="R75" s="438" t="s">
        <v>951</v>
      </c>
      <c r="S75" s="200"/>
      <c r="T75" s="223"/>
      <c r="U75" s="283"/>
      <c r="V75" s="156"/>
      <c r="W75" s="156"/>
      <c r="X75" s="156"/>
      <c r="Y75" s="156"/>
      <c r="Z75" s="156" t="s">
        <v>25</v>
      </c>
      <c r="AA75" s="156" t="s">
        <v>25</v>
      </c>
      <c r="AB75" s="282" t="s">
        <v>25</v>
      </c>
      <c r="AC75" s="397" t="s">
        <v>272</v>
      </c>
    </row>
    <row r="76" spans="1:29" s="380" customFormat="1" x14ac:dyDescent="0.25">
      <c r="A76" s="567" t="s">
        <v>276</v>
      </c>
      <c r="B76" s="567" t="s">
        <v>277</v>
      </c>
      <c r="C76" s="194" t="s">
        <v>964</v>
      </c>
      <c r="D76" s="463"/>
      <c r="E76" s="470">
        <v>3</v>
      </c>
      <c r="F76" s="341">
        <v>14</v>
      </c>
      <c r="G76" s="341">
        <v>16</v>
      </c>
      <c r="H76" s="341"/>
      <c r="I76" s="211">
        <f t="shared" si="3"/>
        <v>30</v>
      </c>
      <c r="J76" s="271" t="s">
        <v>935</v>
      </c>
      <c r="K76" s="200"/>
      <c r="L76" s="200"/>
      <c r="M76" s="200"/>
      <c r="N76" s="222" t="s">
        <v>928</v>
      </c>
      <c r="O76" s="200"/>
      <c r="P76" s="200"/>
      <c r="Q76" s="223"/>
      <c r="R76" s="271" t="s">
        <v>914</v>
      </c>
      <c r="S76" s="200"/>
      <c r="T76" s="223"/>
      <c r="U76" s="283"/>
      <c r="V76" s="156" t="s">
        <v>25</v>
      </c>
      <c r="W76" s="156"/>
      <c r="X76" s="156"/>
      <c r="Y76" s="156"/>
      <c r="Z76" s="156"/>
      <c r="AA76" s="156"/>
      <c r="AB76" s="282"/>
      <c r="AC76" s="397" t="s">
        <v>275</v>
      </c>
    </row>
    <row r="77" spans="1:29" s="380" customFormat="1" x14ac:dyDescent="0.25">
      <c r="A77" s="567" t="s">
        <v>279</v>
      </c>
      <c r="B77" s="568" t="s">
        <v>280</v>
      </c>
      <c r="C77" s="194" t="s">
        <v>964</v>
      </c>
      <c r="D77" s="463"/>
      <c r="E77" s="470">
        <v>3</v>
      </c>
      <c r="F77" s="341">
        <v>8</v>
      </c>
      <c r="G77" s="341">
        <v>6</v>
      </c>
      <c r="H77" s="341">
        <v>16</v>
      </c>
      <c r="I77" s="211">
        <f t="shared" si="3"/>
        <v>30</v>
      </c>
      <c r="J77" s="221"/>
      <c r="K77" s="200"/>
      <c r="L77" s="200"/>
      <c r="M77" s="222" t="s">
        <v>1066</v>
      </c>
      <c r="N77" s="222" t="s">
        <v>928</v>
      </c>
      <c r="O77" s="200"/>
      <c r="P77" s="200"/>
      <c r="Q77" s="223"/>
      <c r="R77" s="271" t="s">
        <v>949</v>
      </c>
      <c r="S77" s="200"/>
      <c r="T77" s="223"/>
      <c r="U77" s="283"/>
      <c r="V77" s="156" t="s">
        <v>25</v>
      </c>
      <c r="W77" s="156"/>
      <c r="X77" s="156" t="s">
        <v>25</v>
      </c>
      <c r="Y77" s="156"/>
      <c r="Z77" s="156"/>
      <c r="AA77" s="156" t="s">
        <v>25</v>
      </c>
      <c r="AB77" s="282" t="s">
        <v>25</v>
      </c>
      <c r="AC77" s="397" t="s">
        <v>278</v>
      </c>
    </row>
    <row r="78" spans="1:29" s="380" customFormat="1" x14ac:dyDescent="0.25">
      <c r="A78" s="567"/>
      <c r="B78" s="570" t="s">
        <v>49</v>
      </c>
      <c r="C78" s="194"/>
      <c r="D78" s="463"/>
      <c r="E78" s="470" t="s">
        <v>0</v>
      </c>
      <c r="F78" s="341"/>
      <c r="G78" s="341"/>
      <c r="H78" s="341"/>
      <c r="I78" s="211"/>
      <c r="J78" s="221"/>
      <c r="K78" s="200"/>
      <c r="L78" s="200"/>
      <c r="M78" s="200"/>
      <c r="N78" s="200"/>
      <c r="O78" s="200"/>
      <c r="P78" s="200"/>
      <c r="Q78" s="223"/>
      <c r="R78" s="221"/>
      <c r="S78" s="200"/>
      <c r="T78" s="223"/>
      <c r="U78" s="283"/>
      <c r="V78" s="156"/>
      <c r="W78" s="156"/>
      <c r="X78" s="156"/>
      <c r="Y78" s="156"/>
      <c r="Z78" s="156"/>
      <c r="AA78" s="156"/>
      <c r="AB78" s="282"/>
      <c r="AC78" s="397"/>
    </row>
    <row r="79" spans="1:29" s="380" customFormat="1" x14ac:dyDescent="0.25">
      <c r="A79" s="567"/>
      <c r="B79" s="571" t="s">
        <v>266</v>
      </c>
      <c r="C79" s="194"/>
      <c r="D79" s="463"/>
      <c r="E79" s="470"/>
      <c r="F79" s="341"/>
      <c r="G79" s="341"/>
      <c r="H79" s="341"/>
      <c r="I79" s="211"/>
      <c r="J79" s="221"/>
      <c r="K79" s="200"/>
      <c r="L79" s="200"/>
      <c r="M79" s="200"/>
      <c r="N79" s="200"/>
      <c r="O79" s="200"/>
      <c r="P79" s="200"/>
      <c r="Q79" s="223"/>
      <c r="R79" s="221"/>
      <c r="S79" s="200"/>
      <c r="T79" s="223"/>
      <c r="U79" s="283"/>
      <c r="V79" s="156"/>
      <c r="W79" s="156"/>
      <c r="X79" s="156"/>
      <c r="Y79" s="156"/>
      <c r="Z79" s="156"/>
      <c r="AA79" s="156"/>
      <c r="AB79" s="282"/>
      <c r="AC79" s="397"/>
    </row>
    <row r="80" spans="1:29" s="380" customFormat="1" x14ac:dyDescent="0.25">
      <c r="A80" s="567" t="s">
        <v>555</v>
      </c>
      <c r="B80" s="568" t="s">
        <v>819</v>
      </c>
      <c r="C80" s="194" t="s">
        <v>964</v>
      </c>
      <c r="D80" s="463"/>
      <c r="E80" s="470">
        <v>3</v>
      </c>
      <c r="F80" s="341">
        <v>6</v>
      </c>
      <c r="G80" s="341">
        <v>12</v>
      </c>
      <c r="H80" s="341">
        <v>12</v>
      </c>
      <c r="I80" s="211">
        <f t="shared" si="3"/>
        <v>30</v>
      </c>
      <c r="J80" s="510" t="s">
        <v>924</v>
      </c>
      <c r="K80" s="511"/>
      <c r="L80" s="511"/>
      <c r="M80" s="511"/>
      <c r="N80" s="512" t="s">
        <v>922</v>
      </c>
      <c r="O80" s="511"/>
      <c r="P80" s="511"/>
      <c r="Q80" s="513" t="s">
        <v>1001</v>
      </c>
      <c r="R80" s="510" t="s">
        <v>952</v>
      </c>
      <c r="S80" s="511"/>
      <c r="T80" s="517"/>
      <c r="U80" s="283" t="s">
        <v>25</v>
      </c>
      <c r="V80" s="156"/>
      <c r="W80" s="156"/>
      <c r="X80" s="156"/>
      <c r="Y80" s="156" t="s">
        <v>25</v>
      </c>
      <c r="Z80" s="156" t="s">
        <v>25</v>
      </c>
      <c r="AA80" s="156" t="s">
        <v>25</v>
      </c>
      <c r="AB80" s="282" t="s">
        <v>25</v>
      </c>
      <c r="AC80" s="397"/>
    </row>
    <row r="81" spans="1:29" s="380" customFormat="1" x14ac:dyDescent="0.25">
      <c r="A81" s="567"/>
      <c r="B81" s="571" t="s">
        <v>53</v>
      </c>
      <c r="C81" s="194"/>
      <c r="D81" s="463"/>
      <c r="E81" s="470"/>
      <c r="F81" s="341"/>
      <c r="G81" s="341"/>
      <c r="H81" s="341"/>
      <c r="I81" s="211"/>
      <c r="J81" s="221"/>
      <c r="K81" s="200"/>
      <c r="L81" s="200"/>
      <c r="M81" s="200"/>
      <c r="N81" s="200"/>
      <c r="O81" s="200"/>
      <c r="P81" s="200"/>
      <c r="Q81" s="223"/>
      <c r="R81" s="221"/>
      <c r="S81" s="200"/>
      <c r="T81" s="223"/>
      <c r="U81" s="283"/>
      <c r="V81" s="156"/>
      <c r="W81" s="156"/>
      <c r="X81" s="156"/>
      <c r="Y81" s="156"/>
      <c r="Z81" s="156"/>
      <c r="AA81" s="156"/>
      <c r="AB81" s="282"/>
      <c r="AC81" s="397"/>
    </row>
    <row r="82" spans="1:29" s="380" customFormat="1" ht="12.5" x14ac:dyDescent="0.25">
      <c r="A82" s="341" t="s">
        <v>77</v>
      </c>
      <c r="B82" s="556" t="s">
        <v>1204</v>
      </c>
      <c r="C82" s="194" t="s">
        <v>964</v>
      </c>
      <c r="D82" s="463"/>
      <c r="E82" s="470">
        <v>3</v>
      </c>
      <c r="F82" s="341">
        <v>8</v>
      </c>
      <c r="G82" s="341">
        <v>20</v>
      </c>
      <c r="H82" s="341"/>
      <c r="I82" s="211">
        <v>28</v>
      </c>
      <c r="J82" s="161"/>
      <c r="K82" s="188"/>
      <c r="L82" s="188"/>
      <c r="M82" s="188"/>
      <c r="N82" s="188" t="s">
        <v>914</v>
      </c>
      <c r="O82" s="188"/>
      <c r="P82" s="188"/>
      <c r="Q82" s="189"/>
      <c r="R82" s="161"/>
      <c r="S82" s="188" t="s">
        <v>914</v>
      </c>
      <c r="T82" s="189"/>
      <c r="U82" s="283"/>
      <c r="V82" s="156"/>
      <c r="W82" s="156"/>
      <c r="X82" s="156"/>
      <c r="Y82" s="156"/>
      <c r="Z82" s="156"/>
      <c r="AA82" s="156"/>
      <c r="AB82" s="282"/>
      <c r="AC82" s="397"/>
    </row>
    <row r="83" spans="1:29" s="380" customFormat="1" x14ac:dyDescent="0.25">
      <c r="A83" s="570" t="s">
        <v>78</v>
      </c>
      <c r="B83" s="571" t="s">
        <v>13</v>
      </c>
      <c r="C83" s="194"/>
      <c r="D83" s="463"/>
      <c r="E83" s="470" t="s">
        <v>0</v>
      </c>
      <c r="F83" s="895"/>
      <c r="G83" s="895"/>
      <c r="H83" s="895"/>
      <c r="I83" s="211"/>
      <c r="J83" s="221"/>
      <c r="K83" s="200"/>
      <c r="L83" s="200"/>
      <c r="M83" s="200"/>
      <c r="N83" s="200"/>
      <c r="O83" s="200"/>
      <c r="P83" s="200"/>
      <c r="Q83" s="223"/>
      <c r="R83" s="221"/>
      <c r="S83" s="200"/>
      <c r="T83" s="223"/>
      <c r="U83" s="283"/>
      <c r="V83" s="156"/>
      <c r="W83" s="156"/>
      <c r="X83" s="156"/>
      <c r="Y83" s="156"/>
      <c r="Z83" s="156"/>
      <c r="AA83" s="156"/>
      <c r="AB83" s="282"/>
      <c r="AC83" s="397"/>
    </row>
    <row r="84" spans="1:29" s="380" customFormat="1" x14ac:dyDescent="0.25">
      <c r="A84" s="567" t="s">
        <v>79</v>
      </c>
      <c r="B84" s="567" t="s">
        <v>80</v>
      </c>
      <c r="C84" s="194" t="s">
        <v>965</v>
      </c>
      <c r="D84" s="463"/>
      <c r="E84" s="470">
        <v>2</v>
      </c>
      <c r="F84" s="341">
        <v>1</v>
      </c>
      <c r="G84" s="341">
        <v>30</v>
      </c>
      <c r="H84" s="341"/>
      <c r="I84" s="437">
        <f>SUM(F84:H84)</f>
        <v>31</v>
      </c>
      <c r="J84" s="221" t="s">
        <v>1178</v>
      </c>
      <c r="K84" s="222" t="s">
        <v>1179</v>
      </c>
      <c r="L84" s="222" t="s">
        <v>1180</v>
      </c>
      <c r="M84" s="188"/>
      <c r="N84" s="188"/>
      <c r="O84" s="188"/>
      <c r="P84" s="200" t="s">
        <v>1181</v>
      </c>
      <c r="Q84" s="189"/>
      <c r="R84" s="483" t="s">
        <v>1178</v>
      </c>
      <c r="S84" s="188" t="s">
        <v>0</v>
      </c>
      <c r="T84" s="189"/>
      <c r="U84" s="283"/>
      <c r="V84" s="156"/>
      <c r="W84" s="156" t="s">
        <v>25</v>
      </c>
      <c r="X84" s="156"/>
      <c r="Y84" s="156"/>
      <c r="Z84" s="156"/>
      <c r="AA84" s="156"/>
      <c r="AB84" s="282"/>
      <c r="AC84" s="397" t="s">
        <v>198</v>
      </c>
    </row>
    <row r="85" spans="1:29" s="380" customFormat="1" x14ac:dyDescent="0.25">
      <c r="A85" s="567" t="s">
        <v>81</v>
      </c>
      <c r="B85" s="567" t="s">
        <v>62</v>
      </c>
      <c r="C85" s="194" t="s">
        <v>965</v>
      </c>
      <c r="D85" s="463"/>
      <c r="E85" s="470">
        <v>2</v>
      </c>
      <c r="F85" s="895"/>
      <c r="G85" s="895">
        <v>20</v>
      </c>
      <c r="H85" s="895"/>
      <c r="I85" s="211">
        <f t="shared" si="3"/>
        <v>20</v>
      </c>
      <c r="J85" s="221"/>
      <c r="K85" s="200"/>
      <c r="L85" s="200"/>
      <c r="M85" s="200"/>
      <c r="N85" s="200"/>
      <c r="O85" s="200"/>
      <c r="P85" s="200"/>
      <c r="Q85" s="223"/>
      <c r="R85" s="221"/>
      <c r="S85" s="200"/>
      <c r="T85" s="223"/>
      <c r="U85" s="283"/>
      <c r="V85" s="156"/>
      <c r="W85" s="156"/>
      <c r="X85" s="156"/>
      <c r="Y85" s="156"/>
      <c r="Z85" s="156"/>
      <c r="AA85" s="156"/>
      <c r="AB85" s="282"/>
      <c r="AC85" s="397"/>
    </row>
    <row r="86" spans="1:29" s="380" customFormat="1" ht="11" thickBot="1" x14ac:dyDescent="0.3">
      <c r="A86" s="93" t="s">
        <v>1153</v>
      </c>
      <c r="B86" s="568" t="s">
        <v>201</v>
      </c>
      <c r="C86" s="194" t="s">
        <v>965</v>
      </c>
      <c r="D86" s="464"/>
      <c r="E86" s="901">
        <v>2</v>
      </c>
      <c r="F86" s="920"/>
      <c r="G86" s="920">
        <v>20</v>
      </c>
      <c r="H86" s="920"/>
      <c r="I86" s="453">
        <f t="shared" si="3"/>
        <v>20</v>
      </c>
      <c r="J86" s="201" t="s">
        <v>1110</v>
      </c>
      <c r="K86" s="237"/>
      <c r="L86" s="238" t="s">
        <v>924</v>
      </c>
      <c r="M86" s="237"/>
      <c r="N86" s="237"/>
      <c r="O86" s="237"/>
      <c r="P86" s="238" t="s">
        <v>1088</v>
      </c>
      <c r="Q86" s="374"/>
      <c r="R86" s="454" t="s">
        <v>951</v>
      </c>
      <c r="S86" s="273"/>
      <c r="T86" s="274"/>
      <c r="U86" s="330"/>
      <c r="V86" s="326"/>
      <c r="W86" s="326"/>
      <c r="X86" s="326"/>
      <c r="Y86" s="326"/>
      <c r="Z86" s="326"/>
      <c r="AA86" s="326"/>
      <c r="AB86" s="329"/>
      <c r="AC86" s="402" t="s">
        <v>199</v>
      </c>
    </row>
    <row r="87" spans="1:29" s="380" customFormat="1" ht="11" thickBot="1" x14ac:dyDescent="0.3">
      <c r="A87" s="572" t="s">
        <v>0</v>
      </c>
      <c r="B87" s="572"/>
      <c r="C87" s="405"/>
      <c r="D87" s="85"/>
      <c r="E87" s="903">
        <f>SUM(E73:E80,E84:E86)</f>
        <v>30</v>
      </c>
      <c r="F87" s="904">
        <f>SUM(F73:F80,F84:F86)</f>
        <v>59</v>
      </c>
      <c r="G87" s="904">
        <f>SUM(G73:G80,G84:G86)</f>
        <v>140</v>
      </c>
      <c r="H87" s="904">
        <f>SUM(H73:H80,H84:H86)</f>
        <v>110</v>
      </c>
      <c r="I87" s="431">
        <f>SUM(I73:I80,I84:I86)</f>
        <v>309</v>
      </c>
      <c r="J87" s="85"/>
      <c r="K87" s="85"/>
      <c r="L87" s="85"/>
      <c r="M87" s="85"/>
      <c r="N87" s="85"/>
      <c r="O87" s="85"/>
      <c r="P87" s="85"/>
      <c r="Q87" s="85"/>
      <c r="R87" s="85"/>
      <c r="S87" s="85"/>
      <c r="T87" s="85"/>
      <c r="U87" s="85"/>
      <c r="V87" s="85"/>
      <c r="W87" s="85"/>
      <c r="X87" s="85"/>
      <c r="Y87" s="85"/>
      <c r="Z87" s="85"/>
      <c r="AA87" s="85"/>
      <c r="AB87" s="85"/>
    </row>
    <row r="88" spans="1:29" s="380" customFormat="1" x14ac:dyDescent="0.25">
      <c r="A88" s="170"/>
      <c r="B88" s="170"/>
      <c r="D88" s="85"/>
      <c r="E88" s="170"/>
      <c r="F88" s="170"/>
      <c r="G88" s="170"/>
      <c r="H88" s="170"/>
      <c r="I88" s="409"/>
      <c r="J88" s="85"/>
      <c r="K88" s="85"/>
      <c r="L88" s="85"/>
      <c r="M88" s="85"/>
      <c r="N88" s="85"/>
      <c r="O88" s="85"/>
      <c r="P88" s="85"/>
      <c r="Q88" s="85"/>
      <c r="R88" s="85"/>
      <c r="S88" s="85"/>
      <c r="T88" s="85"/>
      <c r="U88" s="85"/>
      <c r="V88" s="85"/>
      <c r="W88" s="85"/>
      <c r="X88" s="85"/>
      <c r="Y88" s="85"/>
      <c r="Z88" s="85"/>
      <c r="AA88" s="85"/>
      <c r="AB88" s="85"/>
    </row>
    <row r="89" spans="1:29" s="380" customFormat="1" x14ac:dyDescent="0.25">
      <c r="A89" s="170"/>
      <c r="B89" s="170"/>
      <c r="D89" s="85"/>
      <c r="E89" s="170"/>
      <c r="F89" s="170"/>
      <c r="G89" s="170"/>
      <c r="H89" s="170"/>
      <c r="I89" s="409"/>
      <c r="J89" s="85"/>
      <c r="K89" s="85"/>
      <c r="L89" s="85"/>
      <c r="M89" s="85"/>
      <c r="N89" s="85"/>
      <c r="O89" s="85"/>
      <c r="P89" s="85"/>
      <c r="Q89" s="85"/>
      <c r="R89" s="85"/>
      <c r="S89" s="85"/>
      <c r="T89" s="85"/>
      <c r="U89" s="85"/>
      <c r="V89" s="85"/>
      <c r="W89" s="85"/>
      <c r="X89" s="85"/>
      <c r="Y89" s="85"/>
      <c r="Z89" s="85"/>
      <c r="AA89" s="85"/>
      <c r="AB89" s="85"/>
    </row>
    <row r="90" spans="1:29" s="380" customFormat="1" ht="11" thickBot="1" x14ac:dyDescent="0.3">
      <c r="A90" s="565"/>
      <c r="B90" s="572" t="s">
        <v>834</v>
      </c>
      <c r="D90" s="85"/>
      <c r="E90" s="170"/>
      <c r="F90" s="170"/>
      <c r="G90" s="170"/>
      <c r="H90" s="170"/>
      <c r="J90" s="85"/>
      <c r="K90" s="85"/>
      <c r="L90" s="85"/>
      <c r="M90" s="85"/>
      <c r="N90" s="85"/>
      <c r="O90" s="85"/>
      <c r="P90" s="85"/>
      <c r="Q90" s="85"/>
      <c r="R90" s="85"/>
      <c r="S90" s="85"/>
      <c r="T90" s="85"/>
      <c r="U90" s="85"/>
      <c r="V90" s="85"/>
      <c r="W90" s="85"/>
      <c r="X90" s="85"/>
      <c r="Y90" s="85"/>
      <c r="Z90" s="85"/>
      <c r="AA90" s="85"/>
      <c r="AB90" s="85"/>
    </row>
    <row r="91" spans="1:29" s="380" customFormat="1" ht="21.5" thickBot="1" x14ac:dyDescent="0.3">
      <c r="A91" s="565"/>
      <c r="B91" s="572" t="s">
        <v>84</v>
      </c>
      <c r="C91" s="405"/>
      <c r="D91" s="145" t="s">
        <v>620</v>
      </c>
      <c r="E91" s="459" t="s">
        <v>1</v>
      </c>
      <c r="F91" s="460" t="s">
        <v>2</v>
      </c>
      <c r="G91" s="460" t="s">
        <v>3</v>
      </c>
      <c r="H91" s="460" t="s">
        <v>4</v>
      </c>
      <c r="I91" s="461" t="s">
        <v>5</v>
      </c>
      <c r="J91" s="1" t="s">
        <v>895</v>
      </c>
      <c r="K91" s="250" t="s">
        <v>896</v>
      </c>
      <c r="L91" s="250" t="s">
        <v>897</v>
      </c>
      <c r="M91" s="250" t="s">
        <v>898</v>
      </c>
      <c r="N91" s="250" t="s">
        <v>899</v>
      </c>
      <c r="O91" s="250" t="s">
        <v>900</v>
      </c>
      <c r="P91" s="250" t="s">
        <v>901</v>
      </c>
      <c r="Q91" s="368" t="s">
        <v>902</v>
      </c>
      <c r="R91" s="1" t="s">
        <v>903</v>
      </c>
      <c r="S91" s="250" t="s">
        <v>904</v>
      </c>
      <c r="T91" s="250" t="s">
        <v>905</v>
      </c>
      <c r="U91" s="152" t="s">
        <v>906</v>
      </c>
      <c r="V91" s="153" t="s">
        <v>907</v>
      </c>
      <c r="W91" s="153" t="s">
        <v>908</v>
      </c>
      <c r="X91" s="153" t="s">
        <v>909</v>
      </c>
      <c r="Y91" s="153" t="s">
        <v>910</v>
      </c>
      <c r="Z91" s="153" t="s">
        <v>911</v>
      </c>
      <c r="AA91" s="153" t="s">
        <v>912</v>
      </c>
      <c r="AB91" s="154" t="s">
        <v>913</v>
      </c>
      <c r="AC91" s="145" t="s">
        <v>1013</v>
      </c>
    </row>
    <row r="92" spans="1:29" s="380" customFormat="1" x14ac:dyDescent="0.25">
      <c r="A92" s="567" t="s">
        <v>282</v>
      </c>
      <c r="B92" s="568" t="s">
        <v>609</v>
      </c>
      <c r="C92" s="194" t="s">
        <v>963</v>
      </c>
      <c r="D92" s="465" t="s">
        <v>25</v>
      </c>
      <c r="E92" s="771">
        <v>6</v>
      </c>
      <c r="F92" s="772">
        <v>14</v>
      </c>
      <c r="G92" s="772">
        <v>25</v>
      </c>
      <c r="H92" s="772">
        <v>21</v>
      </c>
      <c r="I92" s="444">
        <f>SUM(F92:H92)</f>
        <v>60</v>
      </c>
      <c r="J92" s="277" t="s">
        <v>929</v>
      </c>
      <c r="K92" s="182"/>
      <c r="L92" s="182"/>
      <c r="M92" s="275" t="s">
        <v>953</v>
      </c>
      <c r="N92" s="275" t="s">
        <v>960</v>
      </c>
      <c r="O92" s="182"/>
      <c r="P92" s="182"/>
      <c r="Q92" s="276"/>
      <c r="R92" s="277" t="s">
        <v>955</v>
      </c>
      <c r="S92" s="182"/>
      <c r="T92" s="183"/>
      <c r="U92" s="206"/>
      <c r="V92" s="182" t="s">
        <v>25</v>
      </c>
      <c r="W92" s="182"/>
      <c r="X92" s="182" t="s">
        <v>25</v>
      </c>
      <c r="Y92" s="182"/>
      <c r="Z92" s="182"/>
      <c r="AA92" s="182" t="s">
        <v>25</v>
      </c>
      <c r="AB92" s="183" t="s">
        <v>25</v>
      </c>
      <c r="AC92" s="392" t="s">
        <v>281</v>
      </c>
    </row>
    <row r="93" spans="1:29" s="380" customFormat="1" x14ac:dyDescent="0.25">
      <c r="A93" s="567" t="s">
        <v>284</v>
      </c>
      <c r="B93" s="568" t="s">
        <v>285</v>
      </c>
      <c r="C93" s="194" t="s">
        <v>963</v>
      </c>
      <c r="D93" s="466"/>
      <c r="E93" s="334">
        <v>6</v>
      </c>
      <c r="F93" s="910">
        <v>14</v>
      </c>
      <c r="G93" s="910">
        <v>28</v>
      </c>
      <c r="H93" s="910">
        <v>18</v>
      </c>
      <c r="I93" s="425">
        <f t="shared" ref="I93:I105" si="4">SUM(F93:H93)</f>
        <v>60</v>
      </c>
      <c r="J93" s="281"/>
      <c r="K93" s="156"/>
      <c r="L93" s="279" t="s">
        <v>1086</v>
      </c>
      <c r="M93" s="156"/>
      <c r="N93" s="279" t="s">
        <v>997</v>
      </c>
      <c r="O93" s="156"/>
      <c r="P93" s="156"/>
      <c r="Q93" s="280"/>
      <c r="R93" s="281" t="s">
        <v>997</v>
      </c>
      <c r="S93" s="156"/>
      <c r="T93" s="282"/>
      <c r="U93" s="283" t="s">
        <v>25</v>
      </c>
      <c r="V93" s="156" t="s">
        <v>25</v>
      </c>
      <c r="W93" s="156" t="s">
        <v>25</v>
      </c>
      <c r="X93" s="156" t="s">
        <v>25</v>
      </c>
      <c r="Y93" s="156"/>
      <c r="Z93" s="156"/>
      <c r="AA93" s="156"/>
      <c r="AB93" s="282" t="s">
        <v>25</v>
      </c>
      <c r="AC93" s="397" t="s">
        <v>283</v>
      </c>
    </row>
    <row r="94" spans="1:29" s="380" customFormat="1" x14ac:dyDescent="0.25">
      <c r="A94" s="567" t="s">
        <v>287</v>
      </c>
      <c r="B94" s="568" t="s">
        <v>288</v>
      </c>
      <c r="C94" s="194" t="s">
        <v>963</v>
      </c>
      <c r="D94" s="466"/>
      <c r="E94" s="334">
        <v>3</v>
      </c>
      <c r="F94" s="910">
        <v>8</v>
      </c>
      <c r="G94" s="910">
        <v>10</v>
      </c>
      <c r="H94" s="910">
        <v>12</v>
      </c>
      <c r="I94" s="425">
        <f t="shared" si="4"/>
        <v>30</v>
      </c>
      <c r="J94" s="281" t="s">
        <v>935</v>
      </c>
      <c r="K94" s="156"/>
      <c r="L94" s="156"/>
      <c r="M94" s="156"/>
      <c r="N94" s="279" t="s">
        <v>928</v>
      </c>
      <c r="O94" s="156"/>
      <c r="P94" s="156"/>
      <c r="Q94" s="280"/>
      <c r="R94" s="281" t="s">
        <v>914</v>
      </c>
      <c r="S94" s="156"/>
      <c r="T94" s="282"/>
      <c r="U94" s="283" t="s">
        <v>25</v>
      </c>
      <c r="V94" s="156"/>
      <c r="W94" s="156"/>
      <c r="X94" s="156" t="s">
        <v>25</v>
      </c>
      <c r="Y94" s="156"/>
      <c r="Z94" s="156"/>
      <c r="AA94" s="156"/>
      <c r="AB94" s="282" t="s">
        <v>25</v>
      </c>
      <c r="AC94" s="397" t="s">
        <v>286</v>
      </c>
    </row>
    <row r="95" spans="1:29" s="380" customFormat="1" x14ac:dyDescent="0.25">
      <c r="A95" s="567" t="s">
        <v>290</v>
      </c>
      <c r="B95" s="567" t="s">
        <v>291</v>
      </c>
      <c r="C95" s="194" t="s">
        <v>964</v>
      </c>
      <c r="D95" s="466"/>
      <c r="E95" s="334">
        <v>3</v>
      </c>
      <c r="F95" s="910"/>
      <c r="G95" s="910"/>
      <c r="H95" s="910">
        <v>30</v>
      </c>
      <c r="I95" s="425">
        <f t="shared" si="4"/>
        <v>30</v>
      </c>
      <c r="J95" s="271" t="s">
        <v>935</v>
      </c>
      <c r="K95" s="222" t="s">
        <v>1175</v>
      </c>
      <c r="L95" s="156"/>
      <c r="M95" s="156"/>
      <c r="N95" s="156"/>
      <c r="O95" s="156"/>
      <c r="P95" s="156"/>
      <c r="Q95" s="280"/>
      <c r="R95" s="281" t="s">
        <v>914</v>
      </c>
      <c r="S95" s="156"/>
      <c r="T95" s="282"/>
      <c r="U95" s="283" t="s">
        <v>25</v>
      </c>
      <c r="V95" s="156" t="s">
        <v>25</v>
      </c>
      <c r="W95" s="156" t="s">
        <v>25</v>
      </c>
      <c r="X95" s="156" t="s">
        <v>25</v>
      </c>
      <c r="Y95" s="156"/>
      <c r="Z95" s="156"/>
      <c r="AA95" s="156" t="s">
        <v>25</v>
      </c>
      <c r="AB95" s="282" t="s">
        <v>25</v>
      </c>
      <c r="AC95" s="397" t="s">
        <v>289</v>
      </c>
    </row>
    <row r="96" spans="1:29" s="380" customFormat="1" x14ac:dyDescent="0.25">
      <c r="A96" s="567" t="s">
        <v>208</v>
      </c>
      <c r="B96" s="568" t="s">
        <v>209</v>
      </c>
      <c r="C96" s="194" t="s">
        <v>964</v>
      </c>
      <c r="D96" s="466"/>
      <c r="E96" s="334">
        <v>3</v>
      </c>
      <c r="F96" s="921">
        <v>16</v>
      </c>
      <c r="G96" s="921">
        <v>12</v>
      </c>
      <c r="H96" s="921">
        <v>8</v>
      </c>
      <c r="I96" s="448">
        <f t="shared" si="4"/>
        <v>36</v>
      </c>
      <c r="J96" s="278"/>
      <c r="K96" s="156"/>
      <c r="L96" s="156"/>
      <c r="M96" s="156"/>
      <c r="N96" s="279" t="s">
        <v>935</v>
      </c>
      <c r="O96" s="279" t="s">
        <v>928</v>
      </c>
      <c r="P96" s="156"/>
      <c r="Q96" s="280"/>
      <c r="R96" s="281" t="s">
        <v>914</v>
      </c>
      <c r="S96" s="156"/>
      <c r="T96" s="282"/>
      <c r="U96" s="283"/>
      <c r="V96" s="156" t="s">
        <v>25</v>
      </c>
      <c r="W96" s="156" t="s">
        <v>25</v>
      </c>
      <c r="X96" s="156"/>
      <c r="Y96" s="156"/>
      <c r="Z96" s="156"/>
      <c r="AA96" s="156" t="s">
        <v>25</v>
      </c>
      <c r="AB96" s="282" t="s">
        <v>25</v>
      </c>
      <c r="AC96" s="397" t="s">
        <v>207</v>
      </c>
    </row>
    <row r="97" spans="1:29" s="380" customFormat="1" x14ac:dyDescent="0.25">
      <c r="A97" s="567" t="s">
        <v>0</v>
      </c>
      <c r="B97" s="570" t="s">
        <v>49</v>
      </c>
      <c r="C97" s="194" t="s">
        <v>964</v>
      </c>
      <c r="D97" s="466"/>
      <c r="E97" s="334" t="s">
        <v>0</v>
      </c>
      <c r="F97" s="910">
        <v>15</v>
      </c>
      <c r="G97" s="910">
        <v>15</v>
      </c>
      <c r="H97" s="910"/>
      <c r="I97" s="425">
        <f t="shared" si="4"/>
        <v>30</v>
      </c>
      <c r="J97" s="278"/>
      <c r="K97" s="156"/>
      <c r="L97" s="156"/>
      <c r="M97" s="156"/>
      <c r="N97" s="156"/>
      <c r="O97" s="156"/>
      <c r="P97" s="156"/>
      <c r="Q97" s="280"/>
      <c r="R97" s="929"/>
      <c r="S97" s="156"/>
      <c r="T97" s="930"/>
      <c r="U97" s="931"/>
      <c r="V97" s="156"/>
      <c r="W97" s="156"/>
      <c r="X97" s="156"/>
      <c r="Y97" s="156"/>
      <c r="Z97" s="156"/>
      <c r="AA97" s="156"/>
      <c r="AB97" s="282"/>
      <c r="AC97" s="397"/>
    </row>
    <row r="98" spans="1:29" s="380" customFormat="1" x14ac:dyDescent="0.25">
      <c r="A98" s="567"/>
      <c r="B98" s="571" t="s">
        <v>266</v>
      </c>
      <c r="C98" s="194"/>
      <c r="D98" s="466"/>
      <c r="E98" s="334"/>
      <c r="F98" s="910"/>
      <c r="G98" s="910"/>
      <c r="H98" s="910"/>
      <c r="I98" s="425"/>
      <c r="J98" s="278"/>
      <c r="K98" s="156"/>
      <c r="L98" s="156"/>
      <c r="M98" s="156"/>
      <c r="N98" s="156"/>
      <c r="O98" s="156"/>
      <c r="P98" s="156"/>
      <c r="Q98" s="280"/>
      <c r="R98" s="929"/>
      <c r="S98" s="156"/>
      <c r="T98" s="930"/>
      <c r="U98" s="931"/>
      <c r="V98" s="156"/>
      <c r="W98" s="156"/>
      <c r="X98" s="156"/>
      <c r="Y98" s="156"/>
      <c r="Z98" s="156"/>
      <c r="AA98" s="156"/>
      <c r="AB98" s="282"/>
      <c r="AC98" s="397"/>
    </row>
    <row r="99" spans="1:29" s="380" customFormat="1" x14ac:dyDescent="0.25">
      <c r="A99" s="567" t="s">
        <v>552</v>
      </c>
      <c r="B99" s="568" t="s">
        <v>648</v>
      </c>
      <c r="C99" s="194"/>
      <c r="D99" s="466"/>
      <c r="E99" s="334">
        <v>3</v>
      </c>
      <c r="F99" s="910">
        <v>10</v>
      </c>
      <c r="G99" s="910">
        <v>20</v>
      </c>
      <c r="H99" s="910"/>
      <c r="I99" s="425">
        <f t="shared" si="4"/>
        <v>30</v>
      </c>
      <c r="J99" s="500" t="s">
        <v>924</v>
      </c>
      <c r="K99" s="502" t="s">
        <v>924</v>
      </c>
      <c r="L99" s="501"/>
      <c r="M99" s="501"/>
      <c r="N99" s="502" t="s">
        <v>986</v>
      </c>
      <c r="O99" s="501"/>
      <c r="P99" s="501"/>
      <c r="Q99" s="504"/>
      <c r="R99" s="500" t="s">
        <v>914</v>
      </c>
      <c r="S99" s="501"/>
      <c r="T99" s="504"/>
      <c r="U99" s="283"/>
      <c r="V99" s="156"/>
      <c r="W99" s="156"/>
      <c r="X99" s="156"/>
      <c r="Y99" s="156"/>
      <c r="Z99" s="156" t="s">
        <v>25</v>
      </c>
      <c r="AA99" s="156" t="s">
        <v>25</v>
      </c>
      <c r="AB99" s="282" t="s">
        <v>25</v>
      </c>
      <c r="AC99" s="397"/>
    </row>
    <row r="100" spans="1:29" s="380" customFormat="1" x14ac:dyDescent="0.25">
      <c r="A100" s="567"/>
      <c r="B100" s="571" t="s">
        <v>53</v>
      </c>
      <c r="C100" s="194"/>
      <c r="D100" s="466"/>
      <c r="E100" s="334"/>
      <c r="F100" s="567"/>
      <c r="G100" s="567"/>
      <c r="H100" s="567"/>
      <c r="I100" s="425"/>
      <c r="J100" s="278"/>
      <c r="K100" s="876"/>
      <c r="L100" s="932"/>
      <c r="M100" s="932"/>
      <c r="N100" s="156"/>
      <c r="O100" s="156"/>
      <c r="P100" s="932"/>
      <c r="Q100" s="933"/>
      <c r="R100" s="929"/>
      <c r="S100" s="156"/>
      <c r="T100" s="282"/>
      <c r="U100" s="934"/>
      <c r="V100" s="156"/>
      <c r="W100" s="156"/>
      <c r="X100" s="156"/>
      <c r="Y100" s="156"/>
      <c r="Z100" s="156"/>
      <c r="AA100" s="876"/>
      <c r="AB100" s="935"/>
      <c r="AC100" s="397"/>
    </row>
    <row r="101" spans="1:29" s="380" customFormat="1" x14ac:dyDescent="0.25">
      <c r="A101" s="567" t="s">
        <v>101</v>
      </c>
      <c r="B101" s="568" t="s">
        <v>810</v>
      </c>
      <c r="C101" s="194" t="s">
        <v>964</v>
      </c>
      <c r="D101" s="466"/>
      <c r="E101" s="446">
        <v>3</v>
      </c>
      <c r="F101" s="473">
        <v>16</v>
      </c>
      <c r="G101" s="473">
        <v>14</v>
      </c>
      <c r="H101" s="473"/>
      <c r="I101" s="474">
        <f t="shared" ref="I101" si="5">SUM(F101:H101)</f>
        <v>30</v>
      </c>
      <c r="J101" s="316" t="s">
        <v>948</v>
      </c>
      <c r="K101" s="876"/>
      <c r="L101" s="932"/>
      <c r="M101" s="932"/>
      <c r="N101" s="156"/>
      <c r="O101" s="156"/>
      <c r="P101" s="932"/>
      <c r="Q101" s="933"/>
      <c r="R101" s="929"/>
      <c r="S101" s="156"/>
      <c r="T101" s="282"/>
      <c r="U101" s="934"/>
      <c r="V101" s="156"/>
      <c r="W101" s="156"/>
      <c r="X101" s="156"/>
      <c r="Y101" s="156"/>
      <c r="Z101" s="156"/>
      <c r="AA101" s="876"/>
      <c r="AB101" s="935"/>
      <c r="AC101" s="397"/>
    </row>
    <row r="102" spans="1:29" s="380" customFormat="1" x14ac:dyDescent="0.25">
      <c r="A102" s="567" t="s">
        <v>0</v>
      </c>
      <c r="B102" s="571" t="s">
        <v>13</v>
      </c>
      <c r="C102" s="194"/>
      <c r="D102" s="466"/>
      <c r="E102" s="334" t="s">
        <v>0</v>
      </c>
      <c r="F102" s="910"/>
      <c r="G102" s="910"/>
      <c r="H102" s="910"/>
      <c r="I102" s="425"/>
      <c r="J102" s="278"/>
      <c r="K102" s="156"/>
      <c r="L102" s="932"/>
      <c r="M102" s="932"/>
      <c r="N102" s="156"/>
      <c r="O102" s="156"/>
      <c r="P102" s="932"/>
      <c r="Q102" s="933"/>
      <c r="R102" s="929"/>
      <c r="S102" s="156"/>
      <c r="T102" s="282"/>
      <c r="U102" s="934"/>
      <c r="V102" s="156"/>
      <c r="W102" s="156"/>
      <c r="X102" s="156"/>
      <c r="Y102" s="156"/>
      <c r="Z102" s="156"/>
      <c r="AA102" s="156"/>
      <c r="AB102" s="935"/>
      <c r="AC102" s="397"/>
    </row>
    <row r="103" spans="1:29" s="380" customFormat="1" x14ac:dyDescent="0.25">
      <c r="A103" s="567" t="s">
        <v>102</v>
      </c>
      <c r="B103" s="567" t="s">
        <v>103</v>
      </c>
      <c r="C103" s="194" t="s">
        <v>965</v>
      </c>
      <c r="D103" s="466"/>
      <c r="E103" s="334">
        <v>2</v>
      </c>
      <c r="F103" s="335">
        <v>1</v>
      </c>
      <c r="G103" s="335">
        <v>30</v>
      </c>
      <c r="H103" s="335"/>
      <c r="I103" s="425">
        <f>SUM(F103:H103)</f>
        <v>31</v>
      </c>
      <c r="J103" s="221" t="s">
        <v>1178</v>
      </c>
      <c r="K103" s="222" t="s">
        <v>1182</v>
      </c>
      <c r="L103" s="200"/>
      <c r="M103" s="200"/>
      <c r="N103" s="200"/>
      <c r="O103" s="200"/>
      <c r="P103" s="200"/>
      <c r="Q103" s="223"/>
      <c r="R103" s="483" t="s">
        <v>1178</v>
      </c>
      <c r="S103" s="200"/>
      <c r="T103" s="223"/>
      <c r="U103" s="283"/>
      <c r="V103" s="156"/>
      <c r="W103" s="156" t="s">
        <v>25</v>
      </c>
      <c r="X103" s="156"/>
      <c r="Y103" s="156"/>
      <c r="Z103" s="156"/>
      <c r="AA103" s="156"/>
      <c r="AB103" s="282"/>
      <c r="AC103" s="397" t="s">
        <v>221</v>
      </c>
    </row>
    <row r="104" spans="1:29" s="380" customFormat="1" x14ac:dyDescent="0.25">
      <c r="A104" s="567" t="s">
        <v>104</v>
      </c>
      <c r="B104" s="568" t="s">
        <v>890</v>
      </c>
      <c r="C104" s="194" t="s">
        <v>965</v>
      </c>
      <c r="D104" s="466"/>
      <c r="E104" s="334">
        <v>2</v>
      </c>
      <c r="F104" s="567"/>
      <c r="G104" s="567">
        <v>20</v>
      </c>
      <c r="H104" s="567"/>
      <c r="I104" s="425">
        <f t="shared" si="4"/>
        <v>20</v>
      </c>
      <c r="J104" s="278" t="s">
        <v>1092</v>
      </c>
      <c r="K104" s="156" t="s">
        <v>1092</v>
      </c>
      <c r="L104" s="158"/>
      <c r="M104" s="158"/>
      <c r="N104" s="158"/>
      <c r="O104" s="158"/>
      <c r="P104" s="158"/>
      <c r="Q104" s="160"/>
      <c r="R104" s="640" t="s">
        <v>951</v>
      </c>
      <c r="S104" s="158"/>
      <c r="T104" s="160"/>
      <c r="U104" s="283" t="s">
        <v>25</v>
      </c>
      <c r="V104" s="156"/>
      <c r="W104" s="156"/>
      <c r="X104" s="156"/>
      <c r="Y104" s="156"/>
      <c r="Z104" s="156"/>
      <c r="AA104" s="156"/>
      <c r="AB104" s="282"/>
      <c r="AC104" s="397"/>
    </row>
    <row r="105" spans="1:29" s="380" customFormat="1" ht="11" thickBot="1" x14ac:dyDescent="0.3">
      <c r="A105" s="567" t="s">
        <v>105</v>
      </c>
      <c r="B105" s="567" t="s">
        <v>62</v>
      </c>
      <c r="C105" s="194" t="s">
        <v>965</v>
      </c>
      <c r="D105" s="467"/>
      <c r="E105" s="334">
        <v>2</v>
      </c>
      <c r="F105" s="567"/>
      <c r="G105" s="567">
        <v>20</v>
      </c>
      <c r="H105" s="567"/>
      <c r="I105" s="425">
        <f t="shared" si="4"/>
        <v>20</v>
      </c>
      <c r="J105" s="150"/>
      <c r="K105" s="326"/>
      <c r="L105" s="326"/>
      <c r="M105" s="326"/>
      <c r="N105" s="326"/>
      <c r="O105" s="326"/>
      <c r="P105" s="326"/>
      <c r="Q105" s="328"/>
      <c r="R105" s="150"/>
      <c r="S105" s="326"/>
      <c r="T105" s="329"/>
      <c r="U105" s="936"/>
      <c r="V105" s="326"/>
      <c r="W105" s="326"/>
      <c r="X105" s="326"/>
      <c r="Y105" s="326"/>
      <c r="Z105" s="326"/>
      <c r="AA105" s="326"/>
      <c r="AB105" s="329"/>
      <c r="AC105" s="402"/>
    </row>
    <row r="106" spans="1:29" s="380" customFormat="1" ht="11" thickBot="1" x14ac:dyDescent="0.3">
      <c r="A106" s="572" t="s">
        <v>0</v>
      </c>
      <c r="B106" s="572"/>
      <c r="C106" s="405"/>
      <c r="D106" s="85"/>
      <c r="E106" s="907">
        <f>SUM(E92:E99,E103:E105)</f>
        <v>30</v>
      </c>
      <c r="F106" s="908">
        <f>SUM(F92:F99,F103:F105)</f>
        <v>78</v>
      </c>
      <c r="G106" s="908">
        <f>SUM(G92:G99,G103:G105)</f>
        <v>180</v>
      </c>
      <c r="H106" s="908">
        <f>SUM(H92:H99,H103:H105)</f>
        <v>89</v>
      </c>
      <c r="I106" s="408">
        <f>SUM(I92:I99,I103:I105)</f>
        <v>347</v>
      </c>
      <c r="J106" s="678"/>
      <c r="K106" s="676"/>
      <c r="L106" s="85"/>
      <c r="M106" s="85"/>
      <c r="N106" s="85"/>
      <c r="O106" s="85"/>
      <c r="P106" s="85"/>
      <c r="Q106" s="85"/>
      <c r="R106" s="85"/>
      <c r="S106" s="85"/>
      <c r="T106" s="458"/>
      <c r="U106" s="85"/>
      <c r="V106" s="85"/>
      <c r="W106" s="458"/>
      <c r="X106" s="676"/>
      <c r="Y106" s="676"/>
      <c r="Z106" s="678"/>
      <c r="AA106" s="676"/>
      <c r="AB106" s="85"/>
    </row>
    <row r="107" spans="1:29" s="380" customFormat="1" x14ac:dyDescent="0.25">
      <c r="A107" s="572"/>
      <c r="B107" s="572"/>
      <c r="C107" s="405"/>
      <c r="D107" s="85"/>
      <c r="E107" s="572"/>
      <c r="F107" s="592"/>
      <c r="G107" s="592"/>
      <c r="H107" s="648"/>
      <c r="I107" s="409"/>
      <c r="J107" s="678"/>
      <c r="K107" s="676"/>
      <c r="L107" s="85"/>
      <c r="M107" s="85"/>
      <c r="N107" s="85"/>
      <c r="O107" s="85"/>
      <c r="P107" s="85"/>
      <c r="Q107" s="85"/>
      <c r="R107" s="85"/>
      <c r="S107" s="85"/>
      <c r="T107" s="458"/>
      <c r="U107" s="85"/>
      <c r="V107" s="85"/>
      <c r="W107" s="458"/>
      <c r="X107" s="676"/>
      <c r="Y107" s="676"/>
      <c r="Z107" s="678"/>
      <c r="AA107" s="676"/>
      <c r="AB107" s="85"/>
    </row>
    <row r="108" spans="1:29" s="380" customFormat="1" ht="11" thickBot="1" x14ac:dyDescent="0.3">
      <c r="A108" s="572"/>
      <c r="B108" s="572"/>
      <c r="C108" s="405"/>
      <c r="D108" s="85"/>
      <c r="E108" s="572"/>
      <c r="F108" s="592"/>
      <c r="G108" s="592"/>
      <c r="H108" s="648"/>
      <c r="I108" s="409"/>
      <c r="J108" s="678"/>
      <c r="K108" s="676"/>
      <c r="L108" s="85"/>
      <c r="M108" s="85"/>
      <c r="N108" s="85"/>
      <c r="O108" s="85"/>
      <c r="P108" s="85"/>
      <c r="Q108" s="85"/>
      <c r="R108" s="85"/>
      <c r="S108" s="85"/>
      <c r="T108" s="458"/>
      <c r="U108" s="85"/>
      <c r="V108" s="85"/>
      <c r="W108" s="458"/>
      <c r="X108" s="676"/>
      <c r="Y108" s="676"/>
      <c r="Z108" s="678"/>
      <c r="AA108" s="676"/>
      <c r="AB108" s="85"/>
    </row>
    <row r="109" spans="1:29" s="380" customFormat="1" ht="21.5" thickBot="1" x14ac:dyDescent="0.3">
      <c r="A109" s="565"/>
      <c r="B109" s="572" t="s">
        <v>106</v>
      </c>
      <c r="C109" s="381"/>
      <c r="D109" s="145" t="s">
        <v>620</v>
      </c>
      <c r="E109" s="459" t="s">
        <v>1</v>
      </c>
      <c r="F109" s="460" t="s">
        <v>2</v>
      </c>
      <c r="G109" s="460" t="s">
        <v>3</v>
      </c>
      <c r="H109" s="460" t="s">
        <v>4</v>
      </c>
      <c r="I109" s="461" t="s">
        <v>5</v>
      </c>
      <c r="J109" s="1" t="s">
        <v>895</v>
      </c>
      <c r="K109" s="250" t="s">
        <v>896</v>
      </c>
      <c r="L109" s="250" t="s">
        <v>897</v>
      </c>
      <c r="M109" s="250" t="s">
        <v>898</v>
      </c>
      <c r="N109" s="250" t="s">
        <v>899</v>
      </c>
      <c r="O109" s="250" t="s">
        <v>900</v>
      </c>
      <c r="P109" s="250" t="s">
        <v>901</v>
      </c>
      <c r="Q109" s="368" t="s">
        <v>902</v>
      </c>
      <c r="R109" s="1" t="s">
        <v>903</v>
      </c>
      <c r="S109" s="250" t="s">
        <v>904</v>
      </c>
      <c r="T109" s="250" t="s">
        <v>905</v>
      </c>
      <c r="U109" s="152" t="s">
        <v>906</v>
      </c>
      <c r="V109" s="153" t="s">
        <v>907</v>
      </c>
      <c r="W109" s="153" t="s">
        <v>908</v>
      </c>
      <c r="X109" s="153" t="s">
        <v>909</v>
      </c>
      <c r="Y109" s="153" t="s">
        <v>910</v>
      </c>
      <c r="Z109" s="153" t="s">
        <v>911</v>
      </c>
      <c r="AA109" s="153" t="s">
        <v>912</v>
      </c>
      <c r="AB109" s="154" t="s">
        <v>913</v>
      </c>
      <c r="AC109" s="1" t="s">
        <v>1013</v>
      </c>
    </row>
    <row r="110" spans="1:29" s="380" customFormat="1" x14ac:dyDescent="0.25">
      <c r="A110" s="567" t="s">
        <v>294</v>
      </c>
      <c r="B110" s="568" t="s">
        <v>1127</v>
      </c>
      <c r="C110" s="194" t="s">
        <v>963</v>
      </c>
      <c r="D110" s="465"/>
      <c r="E110" s="771">
        <v>6</v>
      </c>
      <c r="F110" s="413">
        <v>0</v>
      </c>
      <c r="G110" s="413">
        <v>0</v>
      </c>
      <c r="H110" s="413">
        <v>56</v>
      </c>
      <c r="I110" s="444">
        <f>SUM(F110:H110)</f>
        <v>56</v>
      </c>
      <c r="J110" s="251" t="s">
        <v>953</v>
      </c>
      <c r="K110" s="252" t="s">
        <v>953</v>
      </c>
      <c r="L110" s="253"/>
      <c r="M110" s="252"/>
      <c r="N110" s="253"/>
      <c r="O110" s="253"/>
      <c r="P110" s="252" t="s">
        <v>960</v>
      </c>
      <c r="Q110" s="215"/>
      <c r="R110" s="471"/>
      <c r="S110" s="252" t="s">
        <v>960</v>
      </c>
      <c r="T110" s="215"/>
      <c r="U110" s="471" t="s">
        <v>25</v>
      </c>
      <c r="V110" s="253" t="s">
        <v>25</v>
      </c>
      <c r="W110" s="253" t="s">
        <v>25</v>
      </c>
      <c r="X110" s="253" t="s">
        <v>25</v>
      </c>
      <c r="Y110" s="253"/>
      <c r="Z110" s="253"/>
      <c r="AA110" s="253"/>
      <c r="AB110" s="215" t="s">
        <v>25</v>
      </c>
      <c r="AC110" s="922" t="s">
        <v>1130</v>
      </c>
    </row>
    <row r="111" spans="1:29" s="380" customFormat="1" x14ac:dyDescent="0.25">
      <c r="A111" s="567" t="s">
        <v>296</v>
      </c>
      <c r="B111" s="568" t="s">
        <v>297</v>
      </c>
      <c r="C111" s="194" t="s">
        <v>963</v>
      </c>
      <c r="D111" s="466"/>
      <c r="E111" s="334">
        <v>6</v>
      </c>
      <c r="F111" s="567">
        <v>18</v>
      </c>
      <c r="G111" s="567">
        <v>36</v>
      </c>
      <c r="H111" s="567">
        <v>6</v>
      </c>
      <c r="I111" s="425">
        <f t="shared" ref="I111:I123" si="6">SUM(F111:H111)</f>
        <v>60</v>
      </c>
      <c r="J111" s="271" t="s">
        <v>929</v>
      </c>
      <c r="K111" s="200"/>
      <c r="L111" s="222" t="s">
        <v>953</v>
      </c>
      <c r="M111" s="200"/>
      <c r="N111" s="222" t="s">
        <v>960</v>
      </c>
      <c r="O111" s="200"/>
      <c r="P111" s="200"/>
      <c r="Q111" s="223"/>
      <c r="R111" s="271" t="s">
        <v>955</v>
      </c>
      <c r="S111" s="200"/>
      <c r="T111" s="223"/>
      <c r="U111" s="221"/>
      <c r="V111" s="200" t="s">
        <v>25</v>
      </c>
      <c r="W111" s="200" t="s">
        <v>25</v>
      </c>
      <c r="X111" s="200" t="s">
        <v>25</v>
      </c>
      <c r="Y111" s="200" t="s">
        <v>25</v>
      </c>
      <c r="Z111" s="200"/>
      <c r="AA111" s="200"/>
      <c r="AB111" s="223" t="s">
        <v>25</v>
      </c>
      <c r="AC111" s="923" t="s">
        <v>295</v>
      </c>
    </row>
    <row r="112" spans="1:29" s="380" customFormat="1" x14ac:dyDescent="0.25">
      <c r="A112" s="567" t="s">
        <v>299</v>
      </c>
      <c r="B112" s="568" t="s">
        <v>300</v>
      </c>
      <c r="C112" s="194" t="s">
        <v>963</v>
      </c>
      <c r="D112" s="466"/>
      <c r="E112" s="334">
        <v>3</v>
      </c>
      <c r="F112" s="567">
        <v>8</v>
      </c>
      <c r="G112" s="567">
        <v>16</v>
      </c>
      <c r="H112" s="567">
        <v>6</v>
      </c>
      <c r="I112" s="425">
        <f t="shared" si="6"/>
        <v>30</v>
      </c>
      <c r="J112" s="271" t="s">
        <v>1191</v>
      </c>
      <c r="K112" s="200"/>
      <c r="L112" s="200"/>
      <c r="M112" s="200"/>
      <c r="N112" s="222" t="s">
        <v>928</v>
      </c>
      <c r="O112" s="200"/>
      <c r="P112" s="200"/>
      <c r="Q112" s="223"/>
      <c r="R112" s="271" t="s">
        <v>928</v>
      </c>
      <c r="S112" s="200"/>
      <c r="T112" s="223"/>
      <c r="U112" s="221" t="s">
        <v>25</v>
      </c>
      <c r="V112" s="200" t="s">
        <v>25</v>
      </c>
      <c r="W112" s="200"/>
      <c r="X112" s="200"/>
      <c r="Y112" s="200"/>
      <c r="Z112" s="200"/>
      <c r="AA112" s="200" t="s">
        <v>25</v>
      </c>
      <c r="AB112" s="223" t="s">
        <v>25</v>
      </c>
      <c r="AC112" s="923" t="s">
        <v>298</v>
      </c>
    </row>
    <row r="113" spans="1:29" s="380" customFormat="1" x14ac:dyDescent="0.25">
      <c r="A113" s="567" t="s">
        <v>302</v>
      </c>
      <c r="B113" s="567" t="s">
        <v>303</v>
      </c>
      <c r="C113" s="194" t="s">
        <v>964</v>
      </c>
      <c r="D113" s="466" t="s">
        <v>25</v>
      </c>
      <c r="E113" s="334">
        <v>3</v>
      </c>
      <c r="F113" s="567">
        <v>8</v>
      </c>
      <c r="G113" s="567">
        <v>16</v>
      </c>
      <c r="H113" s="567">
        <v>6</v>
      </c>
      <c r="I113" s="425">
        <f t="shared" si="6"/>
        <v>30</v>
      </c>
      <c r="J113" s="221"/>
      <c r="K113" s="200"/>
      <c r="L113" s="200"/>
      <c r="M113" s="222" t="s">
        <v>1066</v>
      </c>
      <c r="N113" s="222" t="s">
        <v>928</v>
      </c>
      <c r="O113" s="200"/>
      <c r="P113" s="200"/>
      <c r="Q113" s="223"/>
      <c r="R113" s="271" t="s">
        <v>949</v>
      </c>
      <c r="S113" s="200"/>
      <c r="T113" s="223"/>
      <c r="U113" s="221"/>
      <c r="V113" s="200" t="s">
        <v>25</v>
      </c>
      <c r="W113" s="200"/>
      <c r="X113" s="200" t="s">
        <v>25</v>
      </c>
      <c r="Y113" s="200"/>
      <c r="Z113" s="200"/>
      <c r="AA113" s="200" t="s">
        <v>25</v>
      </c>
      <c r="AB113" s="223" t="s">
        <v>25</v>
      </c>
      <c r="AC113" s="923" t="s">
        <v>301</v>
      </c>
    </row>
    <row r="114" spans="1:29" s="380" customFormat="1" x14ac:dyDescent="0.25">
      <c r="A114" s="567" t="s">
        <v>305</v>
      </c>
      <c r="B114" s="568" t="s">
        <v>306</v>
      </c>
      <c r="C114" s="194" t="s">
        <v>964</v>
      </c>
      <c r="D114" s="466" t="s">
        <v>25</v>
      </c>
      <c r="E114" s="334">
        <v>3</v>
      </c>
      <c r="F114" s="567">
        <v>8</v>
      </c>
      <c r="G114" s="567">
        <v>16</v>
      </c>
      <c r="H114" s="567">
        <v>6</v>
      </c>
      <c r="I114" s="425">
        <f t="shared" si="6"/>
        <v>30</v>
      </c>
      <c r="J114" s="221"/>
      <c r="K114" s="200"/>
      <c r="L114" s="222" t="s">
        <v>1066</v>
      </c>
      <c r="M114" s="200"/>
      <c r="N114" s="222" t="s">
        <v>928</v>
      </c>
      <c r="O114" s="200"/>
      <c r="P114" s="200"/>
      <c r="Q114" s="223"/>
      <c r="R114" s="271" t="s">
        <v>949</v>
      </c>
      <c r="S114" s="200"/>
      <c r="T114" s="223"/>
      <c r="U114" s="221"/>
      <c r="V114" s="200" t="s">
        <v>25</v>
      </c>
      <c r="W114" s="200" t="s">
        <v>25</v>
      </c>
      <c r="X114" s="200"/>
      <c r="Y114" s="200"/>
      <c r="Z114" s="200" t="s">
        <v>25</v>
      </c>
      <c r="AA114" s="200" t="s">
        <v>25</v>
      </c>
      <c r="AB114" s="223" t="s">
        <v>25</v>
      </c>
      <c r="AC114" s="923" t="s">
        <v>304</v>
      </c>
    </row>
    <row r="115" spans="1:29" s="380" customFormat="1" x14ac:dyDescent="0.25">
      <c r="A115" s="567"/>
      <c r="B115" s="570" t="s">
        <v>49</v>
      </c>
      <c r="C115" s="194"/>
      <c r="D115" s="466"/>
      <c r="E115" s="334"/>
      <c r="F115" s="567"/>
      <c r="G115" s="567"/>
      <c r="H115" s="567"/>
      <c r="I115" s="425"/>
      <c r="J115" s="221"/>
      <c r="K115" s="200"/>
      <c r="L115" s="200"/>
      <c r="M115" s="200"/>
      <c r="N115" s="200"/>
      <c r="O115" s="200"/>
      <c r="P115" s="200"/>
      <c r="Q115" s="223"/>
      <c r="R115" s="221"/>
      <c r="S115" s="200"/>
      <c r="T115" s="223"/>
      <c r="U115" s="221"/>
      <c r="V115" s="200"/>
      <c r="W115" s="200"/>
      <c r="X115" s="200"/>
      <c r="Y115" s="200"/>
      <c r="Z115" s="200"/>
      <c r="AA115" s="200"/>
      <c r="AB115" s="223"/>
      <c r="AC115" s="923"/>
    </row>
    <row r="116" spans="1:29" s="380" customFormat="1" x14ac:dyDescent="0.25">
      <c r="A116" s="567" t="s">
        <v>0</v>
      </c>
      <c r="B116" s="571" t="s">
        <v>266</v>
      </c>
      <c r="C116" s="194"/>
      <c r="D116" s="466"/>
      <c r="E116" s="334"/>
      <c r="F116" s="567">
        <v>15</v>
      </c>
      <c r="G116" s="567">
        <v>15</v>
      </c>
      <c r="H116" s="567"/>
      <c r="I116" s="425">
        <f t="shared" si="6"/>
        <v>30</v>
      </c>
      <c r="J116" s="221"/>
      <c r="K116" s="200"/>
      <c r="L116" s="200"/>
      <c r="M116" s="200"/>
      <c r="N116" s="222"/>
      <c r="O116" s="511"/>
      <c r="P116" s="200"/>
      <c r="Q116" s="223"/>
      <c r="R116" s="221"/>
      <c r="S116" s="200"/>
      <c r="T116" s="223"/>
      <c r="U116" s="221"/>
      <c r="V116" s="200"/>
      <c r="W116" s="200"/>
      <c r="X116" s="200"/>
      <c r="Y116" s="200"/>
      <c r="Z116" s="200"/>
      <c r="AA116" s="200"/>
      <c r="AB116" s="223"/>
      <c r="AC116" s="923"/>
    </row>
    <row r="117" spans="1:29" s="380" customFormat="1" x14ac:dyDescent="0.25">
      <c r="A117" s="567" t="s">
        <v>307</v>
      </c>
      <c r="B117" s="568" t="s">
        <v>663</v>
      </c>
      <c r="C117" s="194" t="s">
        <v>964</v>
      </c>
      <c r="D117" s="466"/>
      <c r="E117" s="334">
        <v>3</v>
      </c>
      <c r="F117" s="737">
        <v>6</v>
      </c>
      <c r="G117" s="737">
        <v>18</v>
      </c>
      <c r="H117" s="737">
        <v>6</v>
      </c>
      <c r="I117" s="425">
        <f t="shared" si="6"/>
        <v>30</v>
      </c>
      <c r="J117" s="271" t="s">
        <v>924</v>
      </c>
      <c r="K117" s="200"/>
      <c r="L117" s="200"/>
      <c r="M117" s="222"/>
      <c r="N117" s="222" t="s">
        <v>922</v>
      </c>
      <c r="O117" s="200"/>
      <c r="P117" s="200"/>
      <c r="Q117" s="518" t="s">
        <v>1001</v>
      </c>
      <c r="R117" s="271" t="s">
        <v>952</v>
      </c>
      <c r="S117" s="200"/>
      <c r="T117" s="518"/>
      <c r="U117" s="221" t="s">
        <v>25</v>
      </c>
      <c r="V117" s="200" t="s">
        <v>25</v>
      </c>
      <c r="W117" s="200"/>
      <c r="X117" s="200"/>
      <c r="Y117" s="200"/>
      <c r="Z117" s="200" t="s">
        <v>25</v>
      </c>
      <c r="AA117" s="200" t="s">
        <v>25</v>
      </c>
      <c r="AB117" s="223" t="s">
        <v>25</v>
      </c>
      <c r="AC117" s="923" t="s">
        <v>584</v>
      </c>
    </row>
    <row r="118" spans="1:29" s="380" customFormat="1" x14ac:dyDescent="0.25">
      <c r="A118" s="567"/>
      <c r="B118" s="571" t="s">
        <v>53</v>
      </c>
      <c r="C118" s="194"/>
      <c r="D118" s="466"/>
      <c r="E118" s="334"/>
      <c r="F118" s="567"/>
      <c r="G118" s="567"/>
      <c r="H118" s="567"/>
      <c r="I118" s="425"/>
      <c r="J118" s="221"/>
      <c r="K118" s="937"/>
      <c r="L118" s="200"/>
      <c r="M118" s="200"/>
      <c r="N118" s="222"/>
      <c r="O118" s="511"/>
      <c r="P118" s="200"/>
      <c r="Q118" s="223"/>
      <c r="R118" s="221"/>
      <c r="S118" s="200"/>
      <c r="T118" s="223"/>
      <c r="U118" s="938"/>
      <c r="V118" s="200"/>
      <c r="W118" s="200"/>
      <c r="X118" s="200"/>
      <c r="Y118" s="200"/>
      <c r="Z118" s="200"/>
      <c r="AA118" s="937"/>
      <c r="AB118" s="223"/>
      <c r="AC118" s="923"/>
    </row>
    <row r="119" spans="1:29" s="380" customFormat="1" x14ac:dyDescent="0.25">
      <c r="A119" s="567" t="s">
        <v>244</v>
      </c>
      <c r="B119" s="568" t="s">
        <v>811</v>
      </c>
      <c r="C119" s="194"/>
      <c r="D119" s="466"/>
      <c r="E119" s="334">
        <v>3</v>
      </c>
      <c r="F119" s="1023">
        <v>4</v>
      </c>
      <c r="G119" s="1023">
        <v>26</v>
      </c>
      <c r="H119" s="1024"/>
      <c r="I119" s="1025">
        <f t="shared" ref="I119" si="7">SUM(F119:H119)</f>
        <v>30</v>
      </c>
      <c r="J119" s="438" t="s">
        <v>948</v>
      </c>
      <c r="K119" s="937"/>
      <c r="L119" s="200"/>
      <c r="M119" s="200"/>
      <c r="N119" s="222"/>
      <c r="O119" s="511"/>
      <c r="P119" s="200"/>
      <c r="Q119" s="223"/>
      <c r="R119" s="221"/>
      <c r="S119" s="200"/>
      <c r="T119" s="223"/>
      <c r="U119" s="938"/>
      <c r="V119" s="200"/>
      <c r="W119" s="200"/>
      <c r="X119" s="200"/>
      <c r="Y119" s="200"/>
      <c r="Z119" s="200"/>
      <c r="AA119" s="937"/>
      <c r="AB119" s="223"/>
      <c r="AC119" s="923"/>
    </row>
    <row r="120" spans="1:29" s="380" customFormat="1" x14ac:dyDescent="0.25">
      <c r="A120" s="567" t="s">
        <v>0</v>
      </c>
      <c r="B120" s="571" t="s">
        <v>13</v>
      </c>
      <c r="C120" s="194"/>
      <c r="D120" s="466"/>
      <c r="E120" s="334"/>
      <c r="F120" s="910"/>
      <c r="G120" s="910"/>
      <c r="H120" s="910"/>
      <c r="I120" s="425"/>
      <c r="J120" s="221"/>
      <c r="K120" s="200"/>
      <c r="L120" s="200"/>
      <c r="M120" s="200"/>
      <c r="N120" s="200"/>
      <c r="O120" s="200"/>
      <c r="P120" s="511"/>
      <c r="Q120" s="223"/>
      <c r="R120" s="221"/>
      <c r="S120" s="200"/>
      <c r="T120" s="223"/>
      <c r="U120" s="221"/>
      <c r="V120" s="200"/>
      <c r="W120" s="200"/>
      <c r="X120" s="200"/>
      <c r="Y120" s="200"/>
      <c r="Z120" s="200"/>
      <c r="AA120" s="200"/>
      <c r="AB120" s="223"/>
      <c r="AC120" s="923"/>
    </row>
    <row r="121" spans="1:29" s="380" customFormat="1" ht="21" x14ac:dyDescent="0.25">
      <c r="A121" s="567" t="s">
        <v>123</v>
      </c>
      <c r="B121" s="567" t="s">
        <v>124</v>
      </c>
      <c r="C121" s="194" t="s">
        <v>965</v>
      </c>
      <c r="D121" s="466"/>
      <c r="E121" s="334">
        <v>2</v>
      </c>
      <c r="F121" s="335">
        <v>1</v>
      </c>
      <c r="G121" s="335">
        <v>30</v>
      </c>
      <c r="H121" s="335"/>
      <c r="I121" s="425">
        <f>SUM(F121:H121)</f>
        <v>31</v>
      </c>
      <c r="J121" s="221" t="s">
        <v>1178</v>
      </c>
      <c r="K121" s="222" t="s">
        <v>1179</v>
      </c>
      <c r="L121" s="222" t="s">
        <v>1180</v>
      </c>
      <c r="M121" s="188"/>
      <c r="N121" s="188"/>
      <c r="O121" s="188"/>
      <c r="P121" s="200" t="s">
        <v>1181</v>
      </c>
      <c r="Q121" s="189"/>
      <c r="R121" s="483" t="s">
        <v>1178</v>
      </c>
      <c r="S121" s="188" t="s">
        <v>0</v>
      </c>
      <c r="T121" s="189"/>
      <c r="U121" s="221"/>
      <c r="V121" s="200"/>
      <c r="W121" s="200"/>
      <c r="X121" s="200"/>
      <c r="Y121" s="200"/>
      <c r="Z121" s="200"/>
      <c r="AA121" s="937"/>
      <c r="AB121" s="223"/>
      <c r="AC121" s="924" t="s">
        <v>1037</v>
      </c>
    </row>
    <row r="122" spans="1:29" s="380" customFormat="1" x14ac:dyDescent="0.25">
      <c r="A122" s="567" t="s">
        <v>125</v>
      </c>
      <c r="B122" s="567" t="s">
        <v>19</v>
      </c>
      <c r="C122" s="194" t="s">
        <v>965</v>
      </c>
      <c r="D122" s="466"/>
      <c r="E122" s="334">
        <v>2</v>
      </c>
      <c r="F122" s="567"/>
      <c r="G122" s="567">
        <v>20</v>
      </c>
      <c r="H122" s="567"/>
      <c r="I122" s="425">
        <f t="shared" si="6"/>
        <v>20</v>
      </c>
      <c r="J122" s="221"/>
      <c r="K122" s="200"/>
      <c r="L122" s="200"/>
      <c r="M122" s="200"/>
      <c r="N122" s="200"/>
      <c r="O122" s="200"/>
      <c r="P122" s="188"/>
      <c r="Q122" s="223"/>
      <c r="R122" s="221"/>
      <c r="S122" s="200"/>
      <c r="T122" s="223"/>
      <c r="U122" s="221"/>
      <c r="V122" s="200"/>
      <c r="W122" s="200" t="s">
        <v>25</v>
      </c>
      <c r="X122" s="200"/>
      <c r="Y122" s="200"/>
      <c r="Z122" s="200"/>
      <c r="AA122" s="200"/>
      <c r="AB122" s="223"/>
      <c r="AC122" s="923"/>
    </row>
    <row r="123" spans="1:29" s="380" customFormat="1" ht="11" thickBot="1" x14ac:dyDescent="0.3">
      <c r="A123" s="567" t="s">
        <v>610</v>
      </c>
      <c r="B123" s="568" t="s">
        <v>83</v>
      </c>
      <c r="C123" s="194" t="s">
        <v>965</v>
      </c>
      <c r="D123" s="467"/>
      <c r="E123" s="578">
        <v>2</v>
      </c>
      <c r="F123" s="925"/>
      <c r="G123" s="925">
        <v>20</v>
      </c>
      <c r="H123" s="925"/>
      <c r="I123" s="926">
        <f t="shared" si="6"/>
        <v>20</v>
      </c>
      <c r="J123" s="378"/>
      <c r="K123" s="273"/>
      <c r="L123" s="273"/>
      <c r="M123" s="273"/>
      <c r="N123" s="542" t="s">
        <v>938</v>
      </c>
      <c r="O123" s="273"/>
      <c r="P123" s="542" t="s">
        <v>925</v>
      </c>
      <c r="Q123" s="274"/>
      <c r="R123" s="378"/>
      <c r="S123" s="542" t="s">
        <v>925</v>
      </c>
      <c r="T123" s="274"/>
      <c r="U123" s="378"/>
      <c r="V123" s="273"/>
      <c r="W123" s="273" t="s">
        <v>25</v>
      </c>
      <c r="X123" s="273" t="s">
        <v>25</v>
      </c>
      <c r="Y123" s="273" t="s">
        <v>25</v>
      </c>
      <c r="Z123" s="273"/>
      <c r="AA123" s="273"/>
      <c r="AB123" s="274"/>
      <c r="AC123" s="927" t="s">
        <v>308</v>
      </c>
    </row>
    <row r="124" spans="1:29" s="380" customFormat="1" ht="11" thickBot="1" x14ac:dyDescent="0.3">
      <c r="A124" s="572" t="s">
        <v>0</v>
      </c>
      <c r="B124" s="572"/>
      <c r="C124" s="405"/>
      <c r="D124" s="85"/>
      <c r="E124" s="907">
        <f>SUM(E110:E117,E121:E123)</f>
        <v>30</v>
      </c>
      <c r="F124" s="908">
        <f>SUM(F110:F117,F121:F123)</f>
        <v>64</v>
      </c>
      <c r="G124" s="908">
        <f>SUM(G110:G117,G121:G123)</f>
        <v>187</v>
      </c>
      <c r="H124" s="908">
        <f>SUM(H110:H117,H121:H123)</f>
        <v>86</v>
      </c>
      <c r="I124" s="408">
        <f>SUM(I110:I117,I121:I123)</f>
        <v>337</v>
      </c>
      <c r="J124" s="458"/>
      <c r="K124" s="458"/>
      <c r="L124" s="85"/>
      <c r="M124" s="85"/>
      <c r="N124" s="85"/>
      <c r="O124" s="85"/>
      <c r="P124" s="85"/>
      <c r="Q124" s="85"/>
      <c r="R124" s="85"/>
      <c r="S124" s="85"/>
      <c r="T124" s="458"/>
      <c r="U124" s="85"/>
      <c r="V124" s="85"/>
      <c r="W124" s="458"/>
      <c r="X124" s="458"/>
      <c r="Y124" s="458"/>
      <c r="Z124" s="458"/>
      <c r="AA124" s="458"/>
      <c r="AB124" s="85"/>
    </row>
    <row r="125" spans="1:29" s="380" customFormat="1" x14ac:dyDescent="0.25">
      <c r="A125" s="170"/>
      <c r="B125" s="170"/>
      <c r="D125" s="85"/>
      <c r="E125" s="170"/>
      <c r="F125" s="170"/>
      <c r="G125" s="170"/>
      <c r="H125" s="170"/>
      <c r="I125" s="409"/>
      <c r="J125" s="85"/>
      <c r="K125" s="676"/>
      <c r="L125" s="85"/>
      <c r="M125" s="85"/>
      <c r="N125" s="85"/>
      <c r="O125" s="85"/>
      <c r="P125" s="85"/>
      <c r="Q125" s="85"/>
      <c r="R125" s="85"/>
      <c r="S125" s="85"/>
      <c r="T125" s="85"/>
      <c r="U125" s="85"/>
      <c r="V125" s="85"/>
      <c r="W125" s="85"/>
      <c r="X125" s="85"/>
      <c r="Y125" s="85"/>
      <c r="Z125" s="85"/>
      <c r="AA125" s="676"/>
      <c r="AB125" s="85"/>
    </row>
    <row r="126" spans="1:29" s="380" customFormat="1" x14ac:dyDescent="0.25">
      <c r="A126" s="170"/>
      <c r="B126" s="170"/>
      <c r="D126" s="85"/>
      <c r="E126" s="170"/>
      <c r="F126" s="170"/>
      <c r="G126" s="170"/>
      <c r="H126" s="170"/>
      <c r="J126" s="85"/>
      <c r="K126" s="85"/>
      <c r="L126" s="85"/>
      <c r="M126" s="85"/>
      <c r="N126" s="85"/>
      <c r="O126" s="85"/>
      <c r="P126" s="85"/>
      <c r="Q126" s="85"/>
      <c r="R126" s="85"/>
      <c r="S126" s="85"/>
      <c r="T126" s="85"/>
      <c r="U126" s="85"/>
      <c r="V126" s="85"/>
      <c r="W126" s="85"/>
      <c r="X126" s="85"/>
      <c r="Y126" s="85"/>
      <c r="Z126" s="85"/>
      <c r="AA126" s="85"/>
      <c r="AB126" s="85"/>
    </row>
    <row r="127" spans="1:29" s="380" customFormat="1" x14ac:dyDescent="0.25">
      <c r="A127" s="170"/>
      <c r="B127" s="170"/>
      <c r="D127" s="85"/>
      <c r="E127" s="170"/>
      <c r="F127" s="170"/>
      <c r="G127" s="170"/>
      <c r="H127" s="170"/>
      <c r="J127" s="85"/>
      <c r="K127" s="85"/>
      <c r="L127" s="85"/>
      <c r="M127" s="85"/>
      <c r="N127" s="85"/>
      <c r="O127" s="85"/>
      <c r="P127" s="85"/>
      <c r="Q127" s="85"/>
      <c r="R127" s="85"/>
      <c r="S127" s="85"/>
      <c r="T127" s="85"/>
      <c r="U127" s="85"/>
      <c r="V127" s="85"/>
      <c r="W127" s="85"/>
      <c r="X127" s="85"/>
      <c r="Y127" s="85"/>
      <c r="Z127" s="85"/>
      <c r="AA127" s="85"/>
      <c r="AB127" s="85"/>
    </row>
    <row r="128" spans="1:29" s="380" customFormat="1" x14ac:dyDescent="0.25">
      <c r="A128" s="170"/>
      <c r="B128" s="170"/>
      <c r="D128" s="85"/>
      <c r="E128" s="170"/>
      <c r="F128" s="170"/>
      <c r="G128" s="170"/>
      <c r="H128" s="170"/>
      <c r="J128" s="85"/>
      <c r="K128" s="85"/>
      <c r="L128" s="85"/>
      <c r="M128" s="85"/>
      <c r="N128" s="85"/>
      <c r="O128" s="85"/>
      <c r="P128" s="85"/>
      <c r="Q128" s="85"/>
      <c r="R128" s="85"/>
      <c r="S128" s="85"/>
      <c r="T128" s="85"/>
      <c r="U128" s="85"/>
      <c r="V128" s="85"/>
      <c r="W128" s="85"/>
      <c r="X128" s="85"/>
      <c r="Y128" s="85"/>
      <c r="Z128" s="85"/>
      <c r="AA128" s="85"/>
      <c r="AB128" s="85"/>
    </row>
    <row r="129" spans="1:28" s="380" customFormat="1" x14ac:dyDescent="0.25">
      <c r="A129" s="170"/>
      <c r="B129" s="170"/>
      <c r="D129" s="85"/>
      <c r="E129" s="170"/>
      <c r="F129" s="170"/>
      <c r="G129" s="170"/>
      <c r="H129" s="170"/>
      <c r="J129" s="85"/>
      <c r="K129" s="85"/>
      <c r="L129" s="85"/>
      <c r="M129" s="85"/>
      <c r="N129" s="85"/>
      <c r="O129" s="85"/>
      <c r="P129" s="85"/>
      <c r="Q129" s="85"/>
      <c r="R129" s="85"/>
      <c r="S129" s="85"/>
      <c r="T129" s="85"/>
      <c r="U129" s="85"/>
      <c r="V129" s="85"/>
      <c r="W129" s="85"/>
      <c r="X129" s="85"/>
      <c r="Y129" s="85"/>
      <c r="Z129" s="85"/>
      <c r="AA129" s="85"/>
      <c r="AB129" s="85"/>
    </row>
    <row r="130" spans="1:28" s="380" customFormat="1" x14ac:dyDescent="0.25">
      <c r="A130" s="170"/>
      <c r="B130" s="170"/>
      <c r="D130" s="85"/>
      <c r="E130" s="170"/>
      <c r="F130" s="170"/>
      <c r="G130" s="170"/>
      <c r="H130" s="170"/>
      <c r="J130" s="85"/>
      <c r="K130" s="85"/>
      <c r="L130" s="85"/>
      <c r="M130" s="85"/>
      <c r="N130" s="85"/>
      <c r="O130" s="85"/>
      <c r="P130" s="85"/>
      <c r="Q130" s="85"/>
      <c r="R130" s="85"/>
      <c r="S130" s="85"/>
      <c r="T130" s="85"/>
      <c r="U130" s="85"/>
      <c r="V130" s="85"/>
      <c r="W130" s="85"/>
      <c r="X130" s="85"/>
      <c r="Y130" s="85"/>
      <c r="Z130" s="85"/>
      <c r="AA130" s="85"/>
      <c r="AB130" s="85"/>
    </row>
    <row r="131" spans="1:28" s="380" customFormat="1" x14ac:dyDescent="0.25">
      <c r="A131" s="170"/>
      <c r="B131" s="170"/>
      <c r="D131" s="85"/>
      <c r="E131" s="170"/>
      <c r="F131" s="170"/>
      <c r="G131" s="170"/>
      <c r="H131" s="170"/>
      <c r="J131" s="85"/>
      <c r="K131" s="85"/>
      <c r="L131" s="85"/>
      <c r="M131" s="85"/>
      <c r="N131" s="85"/>
      <c r="O131" s="85"/>
      <c r="P131" s="85"/>
      <c r="Q131" s="85"/>
      <c r="R131" s="85"/>
      <c r="S131" s="85"/>
      <c r="T131" s="85"/>
      <c r="U131" s="85"/>
      <c r="V131" s="85"/>
      <c r="W131" s="85"/>
      <c r="X131" s="85"/>
      <c r="Y131" s="85"/>
      <c r="Z131" s="85"/>
      <c r="AA131" s="85"/>
      <c r="AB131" s="85"/>
    </row>
    <row r="132" spans="1:28" s="380" customFormat="1" x14ac:dyDescent="0.25">
      <c r="A132" s="170"/>
      <c r="B132" s="170"/>
      <c r="D132" s="85"/>
      <c r="E132" s="170"/>
      <c r="F132" s="170"/>
      <c r="G132" s="170"/>
      <c r="H132" s="170"/>
      <c r="J132" s="85"/>
      <c r="K132" s="85"/>
      <c r="L132" s="85"/>
      <c r="M132" s="85"/>
      <c r="N132" s="85"/>
      <c r="O132" s="85"/>
      <c r="P132" s="85"/>
      <c r="Q132" s="85"/>
      <c r="R132" s="85"/>
      <c r="S132" s="85"/>
      <c r="T132" s="85"/>
      <c r="U132" s="85"/>
      <c r="V132" s="85"/>
      <c r="W132" s="85"/>
      <c r="X132" s="85"/>
      <c r="Y132" s="85"/>
      <c r="Z132" s="85"/>
      <c r="AA132" s="85"/>
      <c r="AB132" s="85"/>
    </row>
    <row r="133" spans="1:28" s="380" customFormat="1" x14ac:dyDescent="0.25">
      <c r="A133" s="170"/>
      <c r="B133" s="170"/>
      <c r="D133" s="85"/>
      <c r="E133" s="170"/>
      <c r="F133" s="170"/>
      <c r="G133" s="170"/>
      <c r="H133" s="170"/>
      <c r="J133" s="85"/>
      <c r="K133" s="85"/>
      <c r="L133" s="85"/>
      <c r="M133" s="85"/>
      <c r="N133" s="85"/>
      <c r="O133" s="85"/>
      <c r="P133" s="85"/>
      <c r="Q133" s="85"/>
      <c r="R133" s="85"/>
      <c r="S133" s="85"/>
      <c r="T133" s="85"/>
      <c r="U133" s="85"/>
      <c r="V133" s="85"/>
      <c r="W133" s="85"/>
      <c r="X133" s="85"/>
      <c r="Y133" s="85"/>
      <c r="Z133" s="85"/>
      <c r="AA133" s="85"/>
      <c r="AB133" s="85"/>
    </row>
    <row r="134" spans="1:28" s="380" customFormat="1" x14ac:dyDescent="0.25">
      <c r="A134" s="170"/>
      <c r="B134" s="170"/>
      <c r="D134" s="85"/>
      <c r="E134" s="170"/>
      <c r="F134" s="170"/>
      <c r="G134" s="170"/>
      <c r="H134" s="170"/>
      <c r="J134" s="85"/>
      <c r="K134" s="85"/>
      <c r="L134" s="85"/>
      <c r="M134" s="85"/>
      <c r="N134" s="85"/>
      <c r="O134" s="85"/>
      <c r="P134" s="85"/>
      <c r="Q134" s="85"/>
      <c r="R134" s="85"/>
      <c r="S134" s="85"/>
      <c r="T134" s="85"/>
      <c r="U134" s="85"/>
      <c r="V134" s="85"/>
      <c r="W134" s="85"/>
      <c r="X134" s="85"/>
      <c r="Y134" s="85"/>
      <c r="Z134" s="85"/>
      <c r="AA134" s="85"/>
      <c r="AB134" s="85"/>
    </row>
    <row r="135" spans="1:28" s="380" customFormat="1" x14ac:dyDescent="0.25">
      <c r="A135" s="170"/>
      <c r="B135" s="170"/>
      <c r="D135" s="85"/>
      <c r="E135" s="170"/>
      <c r="F135" s="170"/>
      <c r="G135" s="170"/>
      <c r="H135" s="170"/>
      <c r="J135" s="85"/>
      <c r="K135" s="85"/>
      <c r="L135" s="85"/>
      <c r="M135" s="85"/>
      <c r="N135" s="85"/>
      <c r="O135" s="85"/>
      <c r="P135" s="85"/>
      <c r="Q135" s="85"/>
      <c r="R135" s="85"/>
      <c r="S135" s="85"/>
      <c r="T135" s="85"/>
      <c r="U135" s="85"/>
      <c r="V135" s="85"/>
      <c r="W135" s="85"/>
      <c r="X135" s="85"/>
      <c r="Y135" s="85"/>
      <c r="Z135" s="85"/>
      <c r="AA135" s="85"/>
      <c r="AB135" s="85"/>
    </row>
    <row r="136" spans="1:28" s="380" customFormat="1" x14ac:dyDescent="0.25">
      <c r="A136" s="170"/>
      <c r="B136" s="170"/>
      <c r="D136" s="85"/>
      <c r="E136" s="170"/>
      <c r="F136" s="170"/>
      <c r="G136" s="170"/>
      <c r="H136" s="170"/>
      <c r="J136" s="85"/>
      <c r="K136" s="85"/>
      <c r="L136" s="85"/>
      <c r="M136" s="85"/>
      <c r="N136" s="85"/>
      <c r="O136" s="85"/>
      <c r="P136" s="85"/>
      <c r="Q136" s="85"/>
      <c r="R136" s="85"/>
      <c r="S136" s="85"/>
      <c r="T136" s="85"/>
      <c r="U136" s="85"/>
      <c r="V136" s="85"/>
      <c r="W136" s="85"/>
      <c r="X136" s="85"/>
      <c r="Y136" s="85"/>
      <c r="Z136" s="85"/>
      <c r="AA136" s="85"/>
      <c r="AB136" s="85"/>
    </row>
    <row r="137" spans="1:28" s="380" customFormat="1" x14ac:dyDescent="0.25">
      <c r="A137" s="170"/>
      <c r="B137" s="170"/>
      <c r="D137" s="85"/>
      <c r="E137" s="170"/>
      <c r="F137" s="170"/>
      <c r="G137" s="170"/>
      <c r="H137" s="170"/>
      <c r="J137" s="85"/>
      <c r="K137" s="85"/>
      <c r="L137" s="85"/>
      <c r="M137" s="85"/>
      <c r="N137" s="85"/>
      <c r="O137" s="85"/>
      <c r="P137" s="85"/>
      <c r="Q137" s="85"/>
      <c r="R137" s="85"/>
      <c r="S137" s="85"/>
      <c r="T137" s="85"/>
      <c r="U137" s="85"/>
      <c r="V137" s="85"/>
      <c r="W137" s="85"/>
      <c r="X137" s="85"/>
      <c r="Y137" s="85"/>
      <c r="Z137" s="85"/>
      <c r="AA137" s="85"/>
      <c r="AB137" s="85"/>
    </row>
    <row r="138" spans="1:28" s="380" customFormat="1" x14ac:dyDescent="0.25">
      <c r="A138" s="170"/>
      <c r="B138" s="170"/>
      <c r="D138" s="85"/>
      <c r="E138" s="170"/>
      <c r="F138" s="170"/>
      <c r="G138" s="170"/>
      <c r="H138" s="170"/>
      <c r="J138" s="85"/>
      <c r="K138" s="85"/>
      <c r="L138" s="85"/>
      <c r="M138" s="85"/>
      <c r="N138" s="85"/>
      <c r="O138" s="85"/>
      <c r="P138" s="85"/>
      <c r="Q138" s="85"/>
      <c r="R138" s="85"/>
      <c r="S138" s="85"/>
      <c r="T138" s="85"/>
      <c r="U138" s="85"/>
      <c r="V138" s="85"/>
      <c r="W138" s="85"/>
      <c r="X138" s="85"/>
      <c r="Y138" s="85"/>
      <c r="Z138" s="85"/>
      <c r="AA138" s="85"/>
      <c r="AB138" s="85"/>
    </row>
    <row r="139" spans="1:28" s="380" customFormat="1" x14ac:dyDescent="0.25">
      <c r="A139" s="170"/>
      <c r="B139" s="170"/>
      <c r="D139" s="85"/>
      <c r="E139" s="170"/>
      <c r="F139" s="170"/>
      <c r="G139" s="170"/>
      <c r="H139" s="170"/>
      <c r="J139" s="85"/>
      <c r="K139" s="85"/>
      <c r="L139" s="85"/>
      <c r="M139" s="85"/>
      <c r="N139" s="85"/>
      <c r="O139" s="85"/>
      <c r="P139" s="85"/>
      <c r="Q139" s="85"/>
      <c r="R139" s="85"/>
      <c r="S139" s="85"/>
      <c r="T139" s="85"/>
      <c r="U139" s="85"/>
      <c r="V139" s="85"/>
      <c r="W139" s="85"/>
      <c r="X139" s="85"/>
      <c r="Y139" s="85"/>
      <c r="Z139" s="85"/>
      <c r="AA139" s="85"/>
      <c r="AB139" s="85"/>
    </row>
    <row r="140" spans="1:28" s="380" customFormat="1" x14ac:dyDescent="0.25">
      <c r="A140" s="170"/>
      <c r="B140" s="170"/>
      <c r="D140" s="85"/>
      <c r="E140" s="170"/>
      <c r="F140" s="170"/>
      <c r="G140" s="170"/>
      <c r="H140" s="170"/>
      <c r="J140" s="85"/>
      <c r="K140" s="85"/>
      <c r="L140" s="85"/>
      <c r="M140" s="85"/>
      <c r="N140" s="85"/>
      <c r="O140" s="85"/>
      <c r="P140" s="85"/>
      <c r="Q140" s="85"/>
      <c r="R140" s="85"/>
      <c r="S140" s="85"/>
      <c r="T140" s="85"/>
      <c r="U140" s="85"/>
      <c r="V140" s="85"/>
      <c r="W140" s="85"/>
      <c r="X140" s="85"/>
      <c r="Y140" s="85"/>
      <c r="Z140" s="85"/>
      <c r="AA140" s="85"/>
      <c r="AB140" s="85"/>
    </row>
    <row r="141" spans="1:28" s="380" customFormat="1" x14ac:dyDescent="0.25">
      <c r="A141" s="170"/>
      <c r="B141" s="170"/>
      <c r="D141" s="85"/>
      <c r="E141" s="170"/>
      <c r="F141" s="170"/>
      <c r="G141" s="170"/>
      <c r="H141" s="170"/>
      <c r="J141" s="85"/>
      <c r="K141" s="85"/>
      <c r="L141" s="85"/>
      <c r="M141" s="85"/>
      <c r="N141" s="85"/>
      <c r="O141" s="85"/>
      <c r="P141" s="85"/>
      <c r="Q141" s="85"/>
      <c r="R141" s="85"/>
      <c r="S141" s="85"/>
      <c r="T141" s="85"/>
      <c r="U141" s="85"/>
      <c r="V141" s="85"/>
      <c r="W141" s="85"/>
      <c r="X141" s="85"/>
      <c r="Y141" s="85"/>
      <c r="Z141" s="85"/>
      <c r="AA141" s="85"/>
      <c r="AB141" s="85"/>
    </row>
    <row r="142" spans="1:28" s="380" customFormat="1" x14ac:dyDescent="0.25">
      <c r="A142" s="170"/>
      <c r="B142" s="170"/>
      <c r="D142" s="85"/>
      <c r="E142" s="170"/>
      <c r="F142" s="170"/>
      <c r="G142" s="170"/>
      <c r="H142" s="170"/>
      <c r="J142" s="85"/>
      <c r="K142" s="85"/>
      <c r="L142" s="85"/>
      <c r="M142" s="85"/>
      <c r="N142" s="85"/>
      <c r="O142" s="85"/>
      <c r="P142" s="85"/>
      <c r="Q142" s="85"/>
      <c r="R142" s="85"/>
      <c r="S142" s="85"/>
      <c r="T142" s="85"/>
      <c r="U142" s="85"/>
      <c r="V142" s="85"/>
      <c r="W142" s="85"/>
      <c r="X142" s="85"/>
      <c r="Y142" s="85"/>
      <c r="Z142" s="85"/>
      <c r="AA142" s="85"/>
      <c r="AB142" s="85"/>
    </row>
    <row r="143" spans="1:28" s="380" customFormat="1" x14ac:dyDescent="0.25">
      <c r="A143" s="170"/>
      <c r="B143" s="170"/>
      <c r="D143" s="85"/>
      <c r="E143" s="170"/>
      <c r="F143" s="170"/>
      <c r="G143" s="170"/>
      <c r="H143" s="170"/>
      <c r="J143" s="85"/>
      <c r="K143" s="85"/>
      <c r="L143" s="85"/>
      <c r="M143" s="85"/>
      <c r="N143" s="85"/>
      <c r="O143" s="85"/>
      <c r="P143" s="85"/>
      <c r="Q143" s="85"/>
      <c r="R143" s="85"/>
      <c r="S143" s="85"/>
      <c r="T143" s="85"/>
      <c r="U143" s="85"/>
      <c r="V143" s="85"/>
      <c r="W143" s="85"/>
      <c r="X143" s="85"/>
      <c r="Y143" s="85"/>
      <c r="Z143" s="85"/>
      <c r="AA143" s="85"/>
      <c r="AB143" s="85"/>
    </row>
    <row r="144" spans="1:28" s="380" customFormat="1" x14ac:dyDescent="0.25">
      <c r="A144" s="170"/>
      <c r="B144" s="170"/>
      <c r="D144" s="85"/>
      <c r="E144" s="170"/>
      <c r="F144" s="170"/>
      <c r="G144" s="170"/>
      <c r="H144" s="170"/>
      <c r="J144" s="85"/>
      <c r="K144" s="85"/>
      <c r="L144" s="85"/>
      <c r="M144" s="85"/>
      <c r="N144" s="85"/>
      <c r="O144" s="85"/>
      <c r="P144" s="85"/>
      <c r="Q144" s="85"/>
      <c r="R144" s="85"/>
      <c r="S144" s="85"/>
      <c r="T144" s="85"/>
      <c r="U144" s="85"/>
      <c r="V144" s="85"/>
      <c r="W144" s="85"/>
      <c r="X144" s="85"/>
      <c r="Y144" s="85"/>
      <c r="Z144" s="85"/>
      <c r="AA144" s="85"/>
      <c r="AB144" s="85"/>
    </row>
    <row r="145" spans="1:28" s="380" customFormat="1" x14ac:dyDescent="0.25">
      <c r="A145" s="170"/>
      <c r="B145" s="170"/>
      <c r="D145" s="85"/>
      <c r="E145" s="170"/>
      <c r="F145" s="170"/>
      <c r="G145" s="170"/>
      <c r="H145" s="170"/>
      <c r="J145" s="85"/>
      <c r="K145" s="85"/>
      <c r="L145" s="85"/>
      <c r="M145" s="85"/>
      <c r="N145" s="85"/>
      <c r="O145" s="85"/>
      <c r="P145" s="85"/>
      <c r="Q145" s="85"/>
      <c r="R145" s="85"/>
      <c r="S145" s="85"/>
      <c r="T145" s="85"/>
      <c r="U145" s="85"/>
      <c r="V145" s="85"/>
      <c r="W145" s="85"/>
      <c r="X145" s="85"/>
      <c r="Y145" s="85"/>
      <c r="Z145" s="85"/>
      <c r="AA145" s="85"/>
      <c r="AB145" s="85"/>
    </row>
    <row r="146" spans="1:28" s="380" customFormat="1" x14ac:dyDescent="0.25">
      <c r="A146" s="170"/>
      <c r="B146" s="170"/>
      <c r="D146" s="85"/>
      <c r="E146" s="170"/>
      <c r="F146" s="170"/>
      <c r="G146" s="170"/>
      <c r="H146" s="170"/>
      <c r="J146" s="85"/>
      <c r="K146" s="85"/>
      <c r="L146" s="85"/>
      <c r="M146" s="85"/>
      <c r="N146" s="85"/>
      <c r="O146" s="85"/>
      <c r="P146" s="85"/>
      <c r="Q146" s="85"/>
      <c r="R146" s="85"/>
      <c r="S146" s="85"/>
      <c r="T146" s="85"/>
      <c r="U146" s="85"/>
      <c r="V146" s="85"/>
      <c r="W146" s="85"/>
      <c r="X146" s="85"/>
      <c r="Y146" s="85"/>
      <c r="Z146" s="85"/>
      <c r="AA146" s="85"/>
      <c r="AB146" s="85"/>
    </row>
    <row r="147" spans="1:28" s="380" customFormat="1" x14ac:dyDescent="0.25">
      <c r="A147" s="170"/>
      <c r="B147" s="170"/>
      <c r="D147" s="85"/>
      <c r="E147" s="170"/>
      <c r="F147" s="170"/>
      <c r="G147" s="170"/>
      <c r="H147" s="170"/>
      <c r="J147" s="85"/>
      <c r="K147" s="85"/>
      <c r="L147" s="85"/>
      <c r="M147" s="85"/>
      <c r="N147" s="85"/>
      <c r="O147" s="85"/>
      <c r="P147" s="85"/>
      <c r="Q147" s="85"/>
      <c r="R147" s="85"/>
      <c r="S147" s="85"/>
      <c r="T147" s="85"/>
      <c r="U147" s="85"/>
      <c r="V147" s="85"/>
      <c r="W147" s="85"/>
      <c r="X147" s="85"/>
      <c r="Y147" s="85"/>
      <c r="Z147" s="85"/>
      <c r="AA147" s="85"/>
      <c r="AB147" s="85"/>
    </row>
    <row r="148" spans="1:28" s="380" customFormat="1" x14ac:dyDescent="0.25">
      <c r="A148" s="170"/>
      <c r="B148" s="170"/>
      <c r="D148" s="85"/>
      <c r="E148" s="170"/>
      <c r="F148" s="170"/>
      <c r="G148" s="170"/>
      <c r="H148" s="170"/>
      <c r="J148" s="85"/>
      <c r="K148" s="85"/>
      <c r="L148" s="85"/>
      <c r="M148" s="85"/>
      <c r="N148" s="85"/>
      <c r="O148" s="85"/>
      <c r="P148" s="85"/>
      <c r="Q148" s="85"/>
      <c r="R148" s="85"/>
      <c r="S148" s="85"/>
      <c r="T148" s="85"/>
      <c r="U148" s="85"/>
      <c r="V148" s="85"/>
      <c r="W148" s="85"/>
      <c r="X148" s="85"/>
      <c r="Y148" s="85"/>
      <c r="Z148" s="85"/>
      <c r="AA148" s="85"/>
      <c r="AB148" s="85"/>
    </row>
    <row r="149" spans="1:28" s="380" customFormat="1" x14ac:dyDescent="0.25">
      <c r="A149" s="170"/>
      <c r="B149" s="170"/>
      <c r="D149" s="85"/>
      <c r="E149" s="170"/>
      <c r="F149" s="170"/>
      <c r="G149" s="170"/>
      <c r="H149" s="170"/>
      <c r="J149" s="85"/>
      <c r="K149" s="85"/>
      <c r="L149" s="85"/>
      <c r="M149" s="85"/>
      <c r="N149" s="85"/>
      <c r="O149" s="85"/>
      <c r="P149" s="85"/>
      <c r="Q149" s="85"/>
      <c r="R149" s="85"/>
      <c r="S149" s="85"/>
      <c r="T149" s="85"/>
      <c r="U149" s="85"/>
      <c r="V149" s="85"/>
      <c r="W149" s="85"/>
      <c r="X149" s="85"/>
      <c r="Y149" s="85"/>
      <c r="Z149" s="85"/>
      <c r="AA149" s="85"/>
      <c r="AB149" s="85"/>
    </row>
    <row r="150" spans="1:28" s="380" customFormat="1" x14ac:dyDescent="0.25">
      <c r="A150" s="170"/>
      <c r="B150" s="170"/>
      <c r="D150" s="85"/>
      <c r="E150" s="170"/>
      <c r="F150" s="170"/>
      <c r="G150" s="170"/>
      <c r="H150" s="170"/>
      <c r="J150" s="85"/>
      <c r="K150" s="85"/>
      <c r="L150" s="85"/>
      <c r="M150" s="85"/>
      <c r="N150" s="85"/>
      <c r="O150" s="85"/>
      <c r="P150" s="85"/>
      <c r="Q150" s="85"/>
      <c r="R150" s="85"/>
      <c r="S150" s="85"/>
      <c r="T150" s="85"/>
      <c r="U150" s="85"/>
      <c r="V150" s="85"/>
      <c r="W150" s="85"/>
      <c r="X150" s="85"/>
      <c r="Y150" s="85"/>
      <c r="Z150" s="85"/>
      <c r="AA150" s="85"/>
      <c r="AB150" s="85"/>
    </row>
    <row r="151" spans="1:28" s="380" customFormat="1" x14ac:dyDescent="0.25">
      <c r="A151" s="170"/>
      <c r="B151" s="170"/>
      <c r="D151" s="85"/>
      <c r="E151" s="170"/>
      <c r="F151" s="170"/>
      <c r="G151" s="170"/>
      <c r="H151" s="170"/>
      <c r="J151" s="85"/>
      <c r="K151" s="85"/>
      <c r="L151" s="85"/>
      <c r="M151" s="85"/>
      <c r="N151" s="85"/>
      <c r="O151" s="85"/>
      <c r="P151" s="85"/>
      <c r="Q151" s="85"/>
      <c r="R151" s="85"/>
      <c r="S151" s="85"/>
      <c r="T151" s="85"/>
      <c r="U151" s="85"/>
      <c r="V151" s="85"/>
      <c r="W151" s="85"/>
      <c r="X151" s="85"/>
      <c r="Y151" s="85"/>
      <c r="Z151" s="85"/>
      <c r="AA151" s="85"/>
      <c r="AB151" s="85"/>
    </row>
    <row r="152" spans="1:28" s="380" customFormat="1" x14ac:dyDescent="0.25">
      <c r="A152" s="170"/>
      <c r="B152" s="170"/>
      <c r="D152" s="85"/>
      <c r="E152" s="170"/>
      <c r="F152" s="170"/>
      <c r="G152" s="170"/>
      <c r="H152" s="170"/>
      <c r="J152" s="85"/>
      <c r="K152" s="85"/>
      <c r="L152" s="85"/>
      <c r="M152" s="85"/>
      <c r="N152" s="85"/>
      <c r="O152" s="85"/>
      <c r="P152" s="85"/>
      <c r="Q152" s="85"/>
      <c r="R152" s="85"/>
      <c r="S152" s="85"/>
      <c r="T152" s="85"/>
      <c r="U152" s="85"/>
      <c r="V152" s="85"/>
      <c r="W152" s="85"/>
      <c r="X152" s="85"/>
      <c r="Y152" s="85"/>
      <c r="Z152" s="85"/>
      <c r="AA152" s="85"/>
      <c r="AB152" s="85"/>
    </row>
    <row r="153" spans="1:28" s="380" customFormat="1" x14ac:dyDescent="0.25">
      <c r="A153" s="170"/>
      <c r="B153" s="170"/>
      <c r="D153" s="85"/>
      <c r="E153" s="170"/>
      <c r="F153" s="170"/>
      <c r="G153" s="170"/>
      <c r="H153" s="170"/>
      <c r="J153" s="85"/>
      <c r="K153" s="85"/>
      <c r="L153" s="85"/>
      <c r="M153" s="85"/>
      <c r="N153" s="85"/>
      <c r="O153" s="85"/>
      <c r="P153" s="85"/>
      <c r="Q153" s="85"/>
      <c r="R153" s="85"/>
      <c r="S153" s="85"/>
      <c r="T153" s="85"/>
      <c r="U153" s="85"/>
      <c r="V153" s="85"/>
      <c r="W153" s="85"/>
      <c r="X153" s="85"/>
      <c r="Y153" s="85"/>
      <c r="Z153" s="85"/>
      <c r="AA153" s="85"/>
      <c r="AB153" s="85"/>
    </row>
    <row r="154" spans="1:28" s="380" customFormat="1" x14ac:dyDescent="0.25">
      <c r="A154" s="170"/>
      <c r="B154" s="170"/>
      <c r="D154" s="85"/>
      <c r="E154" s="170"/>
      <c r="F154" s="170"/>
      <c r="G154" s="170"/>
      <c r="H154" s="170"/>
      <c r="J154" s="85"/>
      <c r="K154" s="85"/>
      <c r="L154" s="85"/>
      <c r="M154" s="85"/>
      <c r="N154" s="85"/>
      <c r="O154" s="85"/>
      <c r="P154" s="85"/>
      <c r="Q154" s="85"/>
      <c r="R154" s="85"/>
      <c r="S154" s="85"/>
      <c r="T154" s="85"/>
      <c r="U154" s="85"/>
      <c r="V154" s="85"/>
      <c r="W154" s="85"/>
      <c r="X154" s="85"/>
      <c r="Y154" s="85"/>
      <c r="Z154" s="85"/>
      <c r="AA154" s="85"/>
      <c r="AB154" s="85"/>
    </row>
    <row r="155" spans="1:28" s="380" customFormat="1" x14ac:dyDescent="0.25">
      <c r="A155" s="170"/>
      <c r="B155" s="170"/>
      <c r="D155" s="85"/>
      <c r="E155" s="170"/>
      <c r="F155" s="170"/>
      <c r="G155" s="170"/>
      <c r="H155" s="170"/>
      <c r="J155" s="85"/>
      <c r="K155" s="85"/>
      <c r="L155" s="85"/>
      <c r="M155" s="85"/>
      <c r="N155" s="85"/>
      <c r="O155" s="85"/>
      <c r="P155" s="85"/>
      <c r="Q155" s="85"/>
      <c r="R155" s="85"/>
      <c r="S155" s="85"/>
      <c r="T155" s="85"/>
      <c r="U155" s="85"/>
      <c r="V155" s="85"/>
      <c r="W155" s="85"/>
      <c r="X155" s="85"/>
      <c r="Y155" s="85"/>
      <c r="Z155" s="85"/>
      <c r="AA155" s="85"/>
      <c r="AB155" s="85"/>
    </row>
    <row r="156" spans="1:28" s="380" customFormat="1" x14ac:dyDescent="0.25">
      <c r="A156" s="170"/>
      <c r="B156" s="170"/>
      <c r="D156" s="85"/>
      <c r="E156" s="170"/>
      <c r="F156" s="170"/>
      <c r="G156" s="170"/>
      <c r="H156" s="170"/>
      <c r="J156" s="85"/>
      <c r="K156" s="85"/>
      <c r="L156" s="85"/>
      <c r="M156" s="85"/>
      <c r="N156" s="85"/>
      <c r="O156" s="85"/>
      <c r="P156" s="85"/>
      <c r="Q156" s="85"/>
      <c r="R156" s="85"/>
      <c r="S156" s="85"/>
      <c r="T156" s="85"/>
      <c r="U156" s="85"/>
      <c r="V156" s="85"/>
      <c r="W156" s="85"/>
      <c r="X156" s="85"/>
      <c r="Y156" s="85"/>
      <c r="Z156" s="85"/>
      <c r="AA156" s="85"/>
      <c r="AB156" s="85"/>
    </row>
    <row r="157" spans="1:28" s="380" customFormat="1" x14ac:dyDescent="0.25">
      <c r="A157" s="170"/>
      <c r="B157" s="170"/>
      <c r="D157" s="85"/>
      <c r="E157" s="170"/>
      <c r="F157" s="170"/>
      <c r="G157" s="170"/>
      <c r="H157" s="170"/>
      <c r="J157" s="85"/>
      <c r="K157" s="85"/>
      <c r="L157" s="85"/>
      <c r="M157" s="85"/>
      <c r="N157" s="85"/>
      <c r="O157" s="85"/>
      <c r="P157" s="85"/>
      <c r="Q157" s="85"/>
      <c r="R157" s="85"/>
      <c r="S157" s="85"/>
      <c r="T157" s="85"/>
      <c r="U157" s="85"/>
      <c r="V157" s="85"/>
      <c r="W157" s="85"/>
      <c r="X157" s="85"/>
      <c r="Y157" s="85"/>
      <c r="Z157" s="85"/>
      <c r="AA157" s="85"/>
      <c r="AB157" s="85"/>
    </row>
    <row r="158" spans="1:28" s="380" customFormat="1" x14ac:dyDescent="0.25">
      <c r="A158" s="170"/>
      <c r="B158" s="170"/>
      <c r="D158" s="85"/>
      <c r="E158" s="170"/>
      <c r="F158" s="170"/>
      <c r="G158" s="170"/>
      <c r="H158" s="170"/>
      <c r="J158" s="85"/>
      <c r="K158" s="85"/>
      <c r="L158" s="85"/>
      <c r="M158" s="85"/>
      <c r="N158" s="85"/>
      <c r="O158" s="85"/>
      <c r="P158" s="85"/>
      <c r="Q158" s="85"/>
      <c r="R158" s="85"/>
      <c r="S158" s="85"/>
      <c r="T158" s="85"/>
      <c r="U158" s="85"/>
      <c r="V158" s="85"/>
      <c r="W158" s="85"/>
      <c r="X158" s="85"/>
      <c r="Y158" s="85"/>
      <c r="Z158" s="85"/>
      <c r="AA158" s="85"/>
      <c r="AB158" s="85"/>
    </row>
    <row r="159" spans="1:28" s="380" customFormat="1" x14ac:dyDescent="0.25">
      <c r="A159" s="170"/>
      <c r="B159" s="170"/>
      <c r="D159" s="85"/>
      <c r="E159" s="170"/>
      <c r="F159" s="170"/>
      <c r="G159" s="170"/>
      <c r="H159" s="170"/>
      <c r="J159" s="85"/>
      <c r="K159" s="85"/>
      <c r="L159" s="85"/>
      <c r="M159" s="85"/>
      <c r="N159" s="85"/>
      <c r="O159" s="85"/>
      <c r="P159" s="85"/>
      <c r="Q159" s="85"/>
      <c r="R159" s="85"/>
      <c r="S159" s="85"/>
      <c r="T159" s="85"/>
      <c r="U159" s="85"/>
      <c r="V159" s="85"/>
      <c r="W159" s="85"/>
      <c r="X159" s="85"/>
      <c r="Y159" s="85"/>
      <c r="Z159" s="85"/>
      <c r="AA159" s="85"/>
      <c r="AB159" s="85"/>
    </row>
    <row r="160" spans="1:28" s="380" customFormat="1" x14ac:dyDescent="0.25">
      <c r="A160" s="170"/>
      <c r="B160" s="170"/>
      <c r="D160" s="85"/>
      <c r="E160" s="170"/>
      <c r="F160" s="170"/>
      <c r="G160" s="170"/>
      <c r="H160" s="170"/>
      <c r="J160" s="85"/>
      <c r="K160" s="85"/>
      <c r="L160" s="85"/>
      <c r="M160" s="85"/>
      <c r="N160" s="85"/>
      <c r="O160" s="85"/>
      <c r="P160" s="85"/>
      <c r="Q160" s="85"/>
      <c r="R160" s="85"/>
      <c r="S160" s="85"/>
      <c r="T160" s="85"/>
      <c r="U160" s="85"/>
      <c r="V160" s="85"/>
      <c r="W160" s="85"/>
      <c r="X160" s="85"/>
      <c r="Y160" s="85"/>
      <c r="Z160" s="85"/>
      <c r="AA160" s="85"/>
      <c r="AB160" s="85"/>
    </row>
    <row r="161" spans="1:28" s="380" customFormat="1" x14ac:dyDescent="0.25">
      <c r="A161" s="170"/>
      <c r="B161" s="170"/>
      <c r="D161" s="85"/>
      <c r="E161" s="170"/>
      <c r="F161" s="170"/>
      <c r="G161" s="170"/>
      <c r="H161" s="170"/>
      <c r="J161" s="85"/>
      <c r="K161" s="85"/>
      <c r="L161" s="85"/>
      <c r="M161" s="85"/>
      <c r="N161" s="85"/>
      <c r="O161" s="85"/>
      <c r="P161" s="85"/>
      <c r="Q161" s="85"/>
      <c r="R161" s="85"/>
      <c r="S161" s="85"/>
      <c r="T161" s="85"/>
      <c r="U161" s="85"/>
      <c r="V161" s="85"/>
      <c r="W161" s="85"/>
      <c r="X161" s="85"/>
      <c r="Y161" s="85"/>
      <c r="Z161" s="85"/>
      <c r="AA161" s="85"/>
      <c r="AB161" s="85"/>
    </row>
    <row r="162" spans="1:28" s="380" customFormat="1" x14ac:dyDescent="0.25">
      <c r="A162" s="170"/>
      <c r="B162" s="170"/>
      <c r="D162" s="85"/>
      <c r="E162" s="170"/>
      <c r="F162" s="170"/>
      <c r="G162" s="170"/>
      <c r="H162" s="170"/>
      <c r="J162" s="85"/>
      <c r="K162" s="85"/>
      <c r="L162" s="85"/>
      <c r="M162" s="85"/>
      <c r="N162" s="85"/>
      <c r="O162" s="85"/>
      <c r="P162" s="85"/>
      <c r="Q162" s="85"/>
      <c r="R162" s="85"/>
      <c r="S162" s="85"/>
      <c r="T162" s="85"/>
      <c r="U162" s="85"/>
      <c r="V162" s="85"/>
      <c r="W162" s="85"/>
      <c r="X162" s="85"/>
      <c r="Y162" s="85"/>
      <c r="Z162" s="85"/>
      <c r="AA162" s="85"/>
      <c r="AB162" s="85"/>
    </row>
    <row r="163" spans="1:28" s="380" customFormat="1" x14ac:dyDescent="0.25">
      <c r="A163" s="170"/>
      <c r="B163" s="170"/>
      <c r="D163" s="85"/>
      <c r="E163" s="170"/>
      <c r="F163" s="170"/>
      <c r="G163" s="170"/>
      <c r="H163" s="170"/>
      <c r="J163" s="85"/>
      <c r="K163" s="85"/>
      <c r="L163" s="85"/>
      <c r="M163" s="85"/>
      <c r="N163" s="85"/>
      <c r="O163" s="85"/>
      <c r="P163" s="85"/>
      <c r="Q163" s="85"/>
      <c r="R163" s="85"/>
      <c r="S163" s="85"/>
      <c r="T163" s="85"/>
      <c r="U163" s="85"/>
      <c r="V163" s="85"/>
      <c r="W163" s="85"/>
      <c r="X163" s="85"/>
      <c r="Y163" s="85"/>
      <c r="Z163" s="85"/>
      <c r="AA163" s="85"/>
      <c r="AB163" s="85"/>
    </row>
    <row r="164" spans="1:28" s="380" customFormat="1" x14ac:dyDescent="0.25">
      <c r="A164" s="170"/>
      <c r="B164" s="170"/>
      <c r="D164" s="85"/>
      <c r="E164" s="170"/>
      <c r="F164" s="170"/>
      <c r="G164" s="170"/>
      <c r="H164" s="170"/>
      <c r="J164" s="85"/>
      <c r="K164" s="85"/>
      <c r="L164" s="85"/>
      <c r="M164" s="85"/>
      <c r="N164" s="85"/>
      <c r="O164" s="85"/>
      <c r="P164" s="85"/>
      <c r="Q164" s="85"/>
      <c r="R164" s="85"/>
      <c r="S164" s="85"/>
      <c r="T164" s="85"/>
      <c r="U164" s="85"/>
      <c r="V164" s="85"/>
      <c r="W164" s="85"/>
      <c r="X164" s="85"/>
      <c r="Y164" s="85"/>
      <c r="Z164" s="85"/>
      <c r="AA164" s="85"/>
      <c r="AB164" s="85"/>
    </row>
    <row r="165" spans="1:28" s="380" customFormat="1" x14ac:dyDescent="0.25">
      <c r="A165" s="170"/>
      <c r="B165" s="170"/>
      <c r="D165" s="85"/>
      <c r="E165" s="170"/>
      <c r="F165" s="170"/>
      <c r="G165" s="170"/>
      <c r="H165" s="170"/>
      <c r="J165" s="85"/>
      <c r="K165" s="85"/>
      <c r="L165" s="85"/>
      <c r="M165" s="85"/>
      <c r="N165" s="85"/>
      <c r="O165" s="85"/>
      <c r="P165" s="85"/>
      <c r="Q165" s="85"/>
      <c r="R165" s="85"/>
      <c r="S165" s="85"/>
      <c r="T165" s="85"/>
      <c r="U165" s="85"/>
      <c r="V165" s="85"/>
      <c r="W165" s="85"/>
      <c r="X165" s="85"/>
      <c r="Y165" s="85"/>
      <c r="Z165" s="85"/>
      <c r="AA165" s="85"/>
      <c r="AB165" s="85"/>
    </row>
    <row r="166" spans="1:28" s="380" customFormat="1" x14ac:dyDescent="0.25">
      <c r="A166" s="170"/>
      <c r="B166" s="170"/>
      <c r="D166" s="85"/>
      <c r="E166" s="170"/>
      <c r="F166" s="170"/>
      <c r="G166" s="170"/>
      <c r="H166" s="170"/>
      <c r="J166" s="85"/>
      <c r="K166" s="85"/>
      <c r="L166" s="85"/>
      <c r="M166" s="85"/>
      <c r="N166" s="85"/>
      <c r="O166" s="85"/>
      <c r="P166" s="85"/>
      <c r="Q166" s="85"/>
      <c r="R166" s="85"/>
      <c r="S166" s="85"/>
      <c r="T166" s="85"/>
      <c r="U166" s="85"/>
      <c r="V166" s="85"/>
      <c r="W166" s="85"/>
      <c r="X166" s="85"/>
      <c r="Y166" s="85"/>
      <c r="Z166" s="85"/>
      <c r="AA166" s="85"/>
      <c r="AB166" s="85"/>
    </row>
    <row r="167" spans="1:28" s="380" customFormat="1" x14ac:dyDescent="0.25">
      <c r="A167" s="170"/>
      <c r="B167" s="170"/>
      <c r="D167" s="85"/>
      <c r="E167" s="170"/>
      <c r="F167" s="170"/>
      <c r="G167" s="170"/>
      <c r="H167" s="170"/>
      <c r="J167" s="85"/>
      <c r="K167" s="85"/>
      <c r="L167" s="85"/>
      <c r="M167" s="85"/>
      <c r="N167" s="85"/>
      <c r="O167" s="85"/>
      <c r="P167" s="85"/>
      <c r="Q167" s="85"/>
      <c r="R167" s="85"/>
      <c r="S167" s="85"/>
      <c r="T167" s="85"/>
      <c r="U167" s="85"/>
      <c r="V167" s="85"/>
      <c r="W167" s="85"/>
      <c r="X167" s="85"/>
      <c r="Y167" s="85"/>
      <c r="Z167" s="85"/>
      <c r="AA167" s="85"/>
      <c r="AB167" s="85"/>
    </row>
    <row r="168" spans="1:28" s="380" customFormat="1" x14ac:dyDescent="0.25">
      <c r="A168" s="170"/>
      <c r="B168" s="170"/>
      <c r="D168" s="85"/>
      <c r="E168" s="170"/>
      <c r="F168" s="170"/>
      <c r="G168" s="170"/>
      <c r="H168" s="170"/>
      <c r="J168" s="85"/>
      <c r="K168" s="85"/>
      <c r="L168" s="85"/>
      <c r="M168" s="85"/>
      <c r="N168" s="85"/>
      <c r="O168" s="85"/>
      <c r="P168" s="85"/>
      <c r="Q168" s="85"/>
      <c r="R168" s="85"/>
      <c r="S168" s="85"/>
      <c r="T168" s="85"/>
      <c r="U168" s="85"/>
      <c r="V168" s="85"/>
      <c r="W168" s="85"/>
      <c r="X168" s="85"/>
      <c r="Y168" s="85"/>
      <c r="Z168" s="85"/>
      <c r="AA168" s="85"/>
      <c r="AB168" s="85"/>
    </row>
    <row r="169" spans="1:28" s="380" customFormat="1" x14ac:dyDescent="0.25">
      <c r="A169" s="170"/>
      <c r="B169" s="170"/>
      <c r="D169" s="85"/>
      <c r="E169" s="170"/>
      <c r="F169" s="170"/>
      <c r="G169" s="170"/>
      <c r="H169" s="170"/>
      <c r="J169" s="85"/>
      <c r="K169" s="85"/>
      <c r="L169" s="85"/>
      <c r="M169" s="85"/>
      <c r="N169" s="85"/>
      <c r="O169" s="85"/>
      <c r="P169" s="85"/>
      <c r="Q169" s="85"/>
      <c r="R169" s="85"/>
      <c r="S169" s="85"/>
      <c r="T169" s="85"/>
      <c r="U169" s="85"/>
      <c r="V169" s="85"/>
      <c r="W169" s="85"/>
      <c r="X169" s="85"/>
      <c r="Y169" s="85"/>
      <c r="Z169" s="85"/>
      <c r="AA169" s="85"/>
      <c r="AB169" s="85"/>
    </row>
    <row r="170" spans="1:28" s="380" customFormat="1" x14ac:dyDescent="0.25">
      <c r="A170" s="170"/>
      <c r="B170" s="170"/>
      <c r="D170" s="85"/>
      <c r="E170" s="170"/>
      <c r="F170" s="170"/>
      <c r="G170" s="170"/>
      <c r="H170" s="170"/>
      <c r="J170" s="85"/>
      <c r="K170" s="85"/>
      <c r="L170" s="85"/>
      <c r="M170" s="85"/>
      <c r="N170" s="85"/>
      <c r="O170" s="85"/>
      <c r="P170" s="85"/>
      <c r="Q170" s="85"/>
      <c r="R170" s="85"/>
      <c r="S170" s="85"/>
      <c r="T170" s="85"/>
      <c r="U170" s="85"/>
      <c r="V170" s="85"/>
      <c r="W170" s="85"/>
      <c r="X170" s="85"/>
      <c r="Y170" s="85"/>
      <c r="Z170" s="85"/>
      <c r="AA170" s="85"/>
      <c r="AB170" s="85"/>
    </row>
    <row r="171" spans="1:28" s="380" customFormat="1" x14ac:dyDescent="0.25">
      <c r="A171" s="170"/>
      <c r="B171" s="170"/>
      <c r="D171" s="85"/>
      <c r="E171" s="170"/>
      <c r="F171" s="170"/>
      <c r="G171" s="170"/>
      <c r="H171" s="170"/>
      <c r="J171" s="85"/>
      <c r="K171" s="85"/>
      <c r="L171" s="85"/>
      <c r="M171" s="85"/>
      <c r="N171" s="85"/>
      <c r="O171" s="85"/>
      <c r="P171" s="85"/>
      <c r="Q171" s="85"/>
      <c r="R171" s="85"/>
      <c r="S171" s="85"/>
      <c r="T171" s="85"/>
      <c r="U171" s="85"/>
      <c r="V171" s="85"/>
      <c r="W171" s="85"/>
      <c r="X171" s="85"/>
      <c r="Y171" s="85"/>
      <c r="Z171" s="85"/>
      <c r="AA171" s="85"/>
      <c r="AB171" s="85"/>
    </row>
    <row r="172" spans="1:28" s="380" customFormat="1" x14ac:dyDescent="0.25">
      <c r="A172" s="170"/>
      <c r="B172" s="170"/>
      <c r="D172" s="85"/>
      <c r="E172" s="170"/>
      <c r="F172" s="170"/>
      <c r="G172" s="170"/>
      <c r="H172" s="170"/>
      <c r="J172" s="85"/>
      <c r="K172" s="85"/>
      <c r="L172" s="85"/>
      <c r="M172" s="85"/>
      <c r="N172" s="85"/>
      <c r="O172" s="85"/>
      <c r="P172" s="85"/>
      <c r="Q172" s="85"/>
      <c r="R172" s="85"/>
      <c r="S172" s="85"/>
      <c r="T172" s="85"/>
      <c r="U172" s="85"/>
      <c r="V172" s="85"/>
      <c r="W172" s="85"/>
      <c r="X172" s="85"/>
      <c r="Y172" s="85"/>
      <c r="Z172" s="85"/>
      <c r="AA172" s="85"/>
      <c r="AB172" s="85"/>
    </row>
    <row r="173" spans="1:28" s="380" customFormat="1" x14ac:dyDescent="0.25">
      <c r="A173" s="170"/>
      <c r="B173" s="170"/>
      <c r="D173" s="85"/>
      <c r="E173" s="170"/>
      <c r="F173" s="170"/>
      <c r="G173" s="170"/>
      <c r="H173" s="170"/>
      <c r="J173" s="85"/>
      <c r="K173" s="85"/>
      <c r="L173" s="85"/>
      <c r="M173" s="85"/>
      <c r="N173" s="85"/>
      <c r="O173" s="85"/>
      <c r="P173" s="85"/>
      <c r="Q173" s="85"/>
      <c r="R173" s="85"/>
      <c r="S173" s="85"/>
      <c r="T173" s="85"/>
      <c r="U173" s="85"/>
      <c r="V173" s="85"/>
      <c r="W173" s="85"/>
      <c r="X173" s="85"/>
      <c r="Y173" s="85"/>
      <c r="Z173" s="85"/>
      <c r="AA173" s="85"/>
      <c r="AB173" s="85"/>
    </row>
    <row r="174" spans="1:28" s="380" customFormat="1" x14ac:dyDescent="0.25">
      <c r="A174" s="170"/>
      <c r="B174" s="170"/>
      <c r="D174" s="85"/>
      <c r="E174" s="170"/>
      <c r="F174" s="170"/>
      <c r="G174" s="170"/>
      <c r="H174" s="170"/>
      <c r="J174" s="85"/>
      <c r="K174" s="85"/>
      <c r="L174" s="85"/>
      <c r="M174" s="85"/>
      <c r="N174" s="85"/>
      <c r="O174" s="85"/>
      <c r="P174" s="85"/>
      <c r="Q174" s="85"/>
      <c r="R174" s="85"/>
      <c r="S174" s="85"/>
      <c r="T174" s="85"/>
      <c r="U174" s="85"/>
      <c r="V174" s="85"/>
      <c r="W174" s="85"/>
      <c r="X174" s="85"/>
      <c r="Y174" s="85"/>
      <c r="Z174" s="85"/>
      <c r="AA174" s="85"/>
      <c r="AB174" s="85"/>
    </row>
    <row r="175" spans="1:28" s="380" customFormat="1" x14ac:dyDescent="0.25">
      <c r="A175" s="170"/>
      <c r="B175" s="170"/>
      <c r="D175" s="85"/>
      <c r="E175" s="170"/>
      <c r="F175" s="170"/>
      <c r="G175" s="170"/>
      <c r="H175" s="170"/>
      <c r="J175" s="85"/>
      <c r="K175" s="85"/>
      <c r="L175" s="85"/>
      <c r="M175" s="85"/>
      <c r="N175" s="85"/>
      <c r="O175" s="85"/>
      <c r="P175" s="85"/>
      <c r="Q175" s="85"/>
      <c r="R175" s="85"/>
      <c r="S175" s="85"/>
      <c r="T175" s="85"/>
      <c r="U175" s="85"/>
      <c r="V175" s="85"/>
      <c r="W175" s="85"/>
      <c r="X175" s="85"/>
      <c r="Y175" s="85"/>
      <c r="Z175" s="85"/>
      <c r="AA175" s="85"/>
      <c r="AB175" s="85"/>
    </row>
    <row r="176" spans="1:28" s="380" customFormat="1" x14ac:dyDescent="0.25">
      <c r="A176" s="170"/>
      <c r="B176" s="170"/>
      <c r="D176" s="85"/>
      <c r="E176" s="170"/>
      <c r="F176" s="170"/>
      <c r="G176" s="170"/>
      <c r="H176" s="170"/>
      <c r="J176" s="85"/>
      <c r="K176" s="85"/>
      <c r="L176" s="85"/>
      <c r="M176" s="85"/>
      <c r="N176" s="85"/>
      <c r="O176" s="85"/>
      <c r="P176" s="85"/>
      <c r="Q176" s="85"/>
      <c r="R176" s="85"/>
      <c r="S176" s="85"/>
      <c r="T176" s="85"/>
      <c r="U176" s="85"/>
      <c r="V176" s="85"/>
      <c r="W176" s="85"/>
      <c r="X176" s="85"/>
      <c r="Y176" s="85"/>
      <c r="Z176" s="85"/>
      <c r="AA176" s="85"/>
      <c r="AB176" s="85"/>
    </row>
    <row r="177" spans="1:28" s="380" customFormat="1" x14ac:dyDescent="0.25">
      <c r="A177" s="170"/>
      <c r="B177" s="170"/>
      <c r="D177" s="85"/>
      <c r="E177" s="170"/>
      <c r="F177" s="170"/>
      <c r="G177" s="170"/>
      <c r="H177" s="170"/>
      <c r="J177" s="85"/>
      <c r="K177" s="85"/>
      <c r="L177" s="85"/>
      <c r="M177" s="85"/>
      <c r="N177" s="85"/>
      <c r="O177" s="85"/>
      <c r="P177" s="85"/>
      <c r="Q177" s="85"/>
      <c r="R177" s="85"/>
      <c r="S177" s="85"/>
      <c r="T177" s="85"/>
      <c r="U177" s="85"/>
      <c r="V177" s="85"/>
      <c r="W177" s="85"/>
      <c r="X177" s="85"/>
      <c r="Y177" s="85"/>
      <c r="Z177" s="85"/>
      <c r="AA177" s="85"/>
      <c r="AB177" s="85"/>
    </row>
    <row r="178" spans="1:28" s="380" customFormat="1" x14ac:dyDescent="0.25">
      <c r="A178" s="170"/>
      <c r="B178" s="170"/>
      <c r="D178" s="85"/>
      <c r="E178" s="170"/>
      <c r="F178" s="170"/>
      <c r="G178" s="170"/>
      <c r="H178" s="170"/>
      <c r="J178" s="85"/>
      <c r="K178" s="85"/>
      <c r="L178" s="85"/>
      <c r="M178" s="85"/>
      <c r="N178" s="85"/>
      <c r="O178" s="85"/>
      <c r="P178" s="85"/>
      <c r="Q178" s="85"/>
      <c r="R178" s="85"/>
      <c r="S178" s="85"/>
      <c r="T178" s="85"/>
      <c r="U178" s="85"/>
      <c r="V178" s="85"/>
      <c r="W178" s="85"/>
      <c r="X178" s="85"/>
      <c r="Y178" s="85"/>
      <c r="Z178" s="85"/>
      <c r="AA178" s="85"/>
      <c r="AB178" s="85"/>
    </row>
    <row r="179" spans="1:28" s="380" customFormat="1" x14ac:dyDescent="0.25">
      <c r="A179" s="170"/>
      <c r="B179" s="170"/>
      <c r="D179" s="85"/>
      <c r="E179" s="170"/>
      <c r="F179" s="170"/>
      <c r="G179" s="170"/>
      <c r="H179" s="170"/>
      <c r="J179" s="85"/>
      <c r="K179" s="85"/>
      <c r="L179" s="85"/>
      <c r="M179" s="85"/>
      <c r="N179" s="85"/>
      <c r="O179" s="85"/>
      <c r="P179" s="85"/>
      <c r="Q179" s="85"/>
      <c r="R179" s="85"/>
      <c r="S179" s="85"/>
      <c r="T179" s="85"/>
      <c r="U179" s="85"/>
      <c r="V179" s="85"/>
      <c r="W179" s="85"/>
      <c r="X179" s="85"/>
      <c r="Y179" s="85"/>
      <c r="Z179" s="85"/>
      <c r="AA179" s="85"/>
      <c r="AB179" s="85"/>
    </row>
    <row r="180" spans="1:28" s="380" customFormat="1" x14ac:dyDescent="0.25">
      <c r="A180" s="170"/>
      <c r="B180" s="170"/>
      <c r="D180" s="85"/>
      <c r="E180" s="170"/>
      <c r="F180" s="170"/>
      <c r="G180" s="170"/>
      <c r="H180" s="170"/>
      <c r="J180" s="85"/>
      <c r="K180" s="85"/>
      <c r="L180" s="85"/>
      <c r="M180" s="85"/>
      <c r="N180" s="85"/>
      <c r="O180" s="85"/>
      <c r="P180" s="85"/>
      <c r="Q180" s="85"/>
      <c r="R180" s="85"/>
      <c r="S180" s="85"/>
      <c r="T180" s="85"/>
      <c r="U180" s="85"/>
      <c r="V180" s="85"/>
      <c r="W180" s="85"/>
      <c r="X180" s="85"/>
      <c r="Y180" s="85"/>
      <c r="Z180" s="85"/>
      <c r="AA180" s="85"/>
      <c r="AB180" s="85"/>
    </row>
    <row r="181" spans="1:28" s="380" customFormat="1" x14ac:dyDescent="0.25">
      <c r="A181" s="170"/>
      <c r="B181" s="170"/>
      <c r="D181" s="85"/>
      <c r="E181" s="170"/>
      <c r="F181" s="170"/>
      <c r="G181" s="170"/>
      <c r="H181" s="170"/>
      <c r="J181" s="85"/>
      <c r="K181" s="85"/>
      <c r="L181" s="85"/>
      <c r="M181" s="85"/>
      <c r="N181" s="85"/>
      <c r="O181" s="85"/>
      <c r="P181" s="85"/>
      <c r="Q181" s="85"/>
      <c r="R181" s="85"/>
      <c r="S181" s="85"/>
      <c r="T181" s="85"/>
      <c r="U181" s="85"/>
      <c r="V181" s="85"/>
      <c r="W181" s="85"/>
      <c r="X181" s="85"/>
      <c r="Y181" s="85"/>
      <c r="Z181" s="85"/>
      <c r="AA181" s="85"/>
      <c r="AB181" s="85"/>
    </row>
    <row r="182" spans="1:28" s="380" customFormat="1" x14ac:dyDescent="0.25">
      <c r="A182" s="170"/>
      <c r="B182" s="170"/>
      <c r="D182" s="85"/>
      <c r="E182" s="170"/>
      <c r="F182" s="170"/>
      <c r="G182" s="170"/>
      <c r="H182" s="170"/>
      <c r="J182" s="85"/>
      <c r="K182" s="85"/>
      <c r="L182" s="85"/>
      <c r="M182" s="85"/>
      <c r="N182" s="85"/>
      <c r="O182" s="85"/>
      <c r="P182" s="85"/>
      <c r="Q182" s="85"/>
      <c r="R182" s="85"/>
      <c r="S182" s="85"/>
      <c r="T182" s="85"/>
      <c r="U182" s="85"/>
      <c r="V182" s="85"/>
      <c r="W182" s="85"/>
      <c r="X182" s="85"/>
      <c r="Y182" s="85"/>
      <c r="Z182" s="85"/>
      <c r="AA182" s="85"/>
      <c r="AB182" s="85"/>
    </row>
    <row r="183" spans="1:28" s="380" customFormat="1" x14ac:dyDescent="0.25">
      <c r="A183" s="170"/>
      <c r="B183" s="170"/>
      <c r="D183" s="85"/>
      <c r="E183" s="170"/>
      <c r="F183" s="170"/>
      <c r="G183" s="170"/>
      <c r="H183" s="170"/>
      <c r="J183" s="85"/>
      <c r="K183" s="85"/>
      <c r="L183" s="85"/>
      <c r="M183" s="85"/>
      <c r="N183" s="85"/>
      <c r="O183" s="85"/>
      <c r="P183" s="85"/>
      <c r="Q183" s="85"/>
      <c r="R183" s="85"/>
      <c r="S183" s="85"/>
      <c r="T183" s="85"/>
      <c r="U183" s="85"/>
      <c r="V183" s="85"/>
      <c r="W183" s="85"/>
      <c r="X183" s="85"/>
      <c r="Y183" s="85"/>
      <c r="Z183" s="85"/>
      <c r="AA183" s="85"/>
      <c r="AB183" s="85"/>
    </row>
    <row r="184" spans="1:28" s="380" customFormat="1" x14ac:dyDescent="0.25">
      <c r="A184" s="170"/>
      <c r="B184" s="170"/>
      <c r="D184" s="85"/>
      <c r="E184" s="170"/>
      <c r="F184" s="170"/>
      <c r="G184" s="170"/>
      <c r="H184" s="170"/>
      <c r="J184" s="85"/>
      <c r="K184" s="85"/>
      <c r="L184" s="85"/>
      <c r="M184" s="85"/>
      <c r="N184" s="85"/>
      <c r="O184" s="85"/>
      <c r="P184" s="85"/>
      <c r="Q184" s="85"/>
      <c r="R184" s="85"/>
      <c r="S184" s="85"/>
      <c r="T184" s="85"/>
      <c r="U184" s="85"/>
      <c r="V184" s="85"/>
      <c r="W184" s="85"/>
      <c r="X184" s="85"/>
      <c r="Y184" s="85"/>
      <c r="Z184" s="85"/>
      <c r="AA184" s="85"/>
      <c r="AB184" s="85"/>
    </row>
    <row r="185" spans="1:28" s="380" customFormat="1" x14ac:dyDescent="0.25">
      <c r="A185" s="170"/>
      <c r="B185" s="170"/>
      <c r="D185" s="85"/>
      <c r="E185" s="170"/>
      <c r="F185" s="170"/>
      <c r="G185" s="170"/>
      <c r="H185" s="170"/>
      <c r="J185" s="85"/>
      <c r="K185" s="85"/>
      <c r="L185" s="85"/>
      <c r="M185" s="85"/>
      <c r="N185" s="85"/>
      <c r="O185" s="85"/>
      <c r="P185" s="85"/>
      <c r="Q185" s="85"/>
      <c r="R185" s="85"/>
      <c r="S185" s="85"/>
      <c r="T185" s="85"/>
      <c r="U185" s="85"/>
      <c r="V185" s="85"/>
      <c r="W185" s="85"/>
      <c r="X185" s="85"/>
      <c r="Y185" s="85"/>
      <c r="Z185" s="85"/>
      <c r="AA185" s="85"/>
      <c r="AB185" s="85"/>
    </row>
    <row r="186" spans="1:28" s="380" customFormat="1" x14ac:dyDescent="0.25">
      <c r="A186" s="170"/>
      <c r="B186" s="170"/>
      <c r="D186" s="85"/>
      <c r="E186" s="170"/>
      <c r="F186" s="170"/>
      <c r="G186" s="170"/>
      <c r="H186" s="170"/>
      <c r="J186" s="85"/>
      <c r="K186" s="85"/>
      <c r="L186" s="85"/>
      <c r="M186" s="85"/>
      <c r="N186" s="85"/>
      <c r="O186" s="85"/>
      <c r="P186" s="85"/>
      <c r="Q186" s="85"/>
      <c r="R186" s="85"/>
      <c r="S186" s="85"/>
      <c r="T186" s="85"/>
      <c r="U186" s="85"/>
      <c r="V186" s="85"/>
      <c r="W186" s="85"/>
      <c r="X186" s="85"/>
      <c r="Y186" s="85"/>
      <c r="Z186" s="85"/>
      <c r="AA186" s="85"/>
      <c r="AB186" s="85"/>
    </row>
    <row r="187" spans="1:28" s="380" customFormat="1" x14ac:dyDescent="0.25">
      <c r="A187" s="170"/>
      <c r="B187" s="170"/>
      <c r="D187" s="85"/>
      <c r="E187" s="170"/>
      <c r="F187" s="170"/>
      <c r="G187" s="170"/>
      <c r="H187" s="170"/>
      <c r="J187" s="85"/>
      <c r="K187" s="85"/>
      <c r="L187" s="85"/>
      <c r="M187" s="85"/>
      <c r="N187" s="85"/>
      <c r="O187" s="85"/>
      <c r="P187" s="85"/>
      <c r="Q187" s="85"/>
      <c r="R187" s="85"/>
      <c r="S187" s="85"/>
      <c r="T187" s="85"/>
      <c r="U187" s="85"/>
      <c r="V187" s="85"/>
      <c r="W187" s="85"/>
      <c r="X187" s="85"/>
      <c r="Y187" s="85"/>
      <c r="Z187" s="85"/>
      <c r="AA187" s="85"/>
      <c r="AB187" s="85"/>
    </row>
    <row r="188" spans="1:28" s="380" customFormat="1" x14ac:dyDescent="0.25">
      <c r="A188" s="170"/>
      <c r="B188" s="170"/>
      <c r="D188" s="85"/>
      <c r="E188" s="170"/>
      <c r="F188" s="170"/>
      <c r="G188" s="170"/>
      <c r="H188" s="170"/>
      <c r="J188" s="85"/>
      <c r="K188" s="85"/>
      <c r="L188" s="85"/>
      <c r="M188" s="85"/>
      <c r="N188" s="85"/>
      <c r="O188" s="85"/>
      <c r="P188" s="85"/>
      <c r="Q188" s="85"/>
      <c r="R188" s="85"/>
      <c r="S188" s="85"/>
      <c r="T188" s="85"/>
      <c r="U188" s="85"/>
      <c r="V188" s="85"/>
      <c r="W188" s="85"/>
      <c r="X188" s="85"/>
      <c r="Y188" s="85"/>
      <c r="Z188" s="85"/>
      <c r="AA188" s="85"/>
      <c r="AB188" s="85"/>
    </row>
    <row r="189" spans="1:28" s="380" customFormat="1" x14ac:dyDescent="0.25">
      <c r="A189" s="170"/>
      <c r="B189" s="170"/>
      <c r="D189" s="85"/>
      <c r="E189" s="170"/>
      <c r="F189" s="170"/>
      <c r="G189" s="170"/>
      <c r="H189" s="170"/>
      <c r="J189" s="85"/>
      <c r="K189" s="85"/>
      <c r="L189" s="85"/>
      <c r="M189" s="85"/>
      <c r="N189" s="85"/>
      <c r="O189" s="85"/>
      <c r="P189" s="85"/>
      <c r="Q189" s="85"/>
      <c r="R189" s="85"/>
      <c r="S189" s="85"/>
      <c r="T189" s="85"/>
      <c r="U189" s="85"/>
      <c r="V189" s="85"/>
      <c r="W189" s="85"/>
      <c r="X189" s="85"/>
      <c r="Y189" s="85"/>
      <c r="Z189" s="85"/>
      <c r="AA189" s="85"/>
      <c r="AB189" s="85"/>
    </row>
    <row r="190" spans="1:28" s="380" customFormat="1" x14ac:dyDescent="0.25">
      <c r="A190" s="170"/>
      <c r="B190" s="170"/>
      <c r="D190" s="85"/>
      <c r="E190" s="170"/>
      <c r="F190" s="170"/>
      <c r="G190" s="170"/>
      <c r="H190" s="170"/>
      <c r="J190" s="85"/>
      <c r="K190" s="85"/>
      <c r="L190" s="85"/>
      <c r="M190" s="85"/>
      <c r="N190" s="85"/>
      <c r="O190" s="85"/>
      <c r="P190" s="85"/>
      <c r="Q190" s="85"/>
      <c r="R190" s="85"/>
      <c r="S190" s="85"/>
      <c r="T190" s="85"/>
      <c r="U190" s="85"/>
      <c r="V190" s="85"/>
      <c r="W190" s="85"/>
      <c r="X190" s="85"/>
      <c r="Y190" s="85"/>
      <c r="Z190" s="85"/>
      <c r="AA190" s="85"/>
      <c r="AB190" s="85"/>
    </row>
    <row r="191" spans="1:28" s="380" customFormat="1" x14ac:dyDescent="0.25">
      <c r="A191" s="170"/>
      <c r="B191" s="170"/>
      <c r="D191" s="85"/>
      <c r="E191" s="170"/>
      <c r="F191" s="170"/>
      <c r="G191" s="170"/>
      <c r="H191" s="170"/>
      <c r="J191" s="85"/>
      <c r="K191" s="85"/>
      <c r="L191" s="85"/>
      <c r="M191" s="85"/>
      <c r="N191" s="85"/>
      <c r="O191" s="85"/>
      <c r="P191" s="85"/>
      <c r="Q191" s="85"/>
      <c r="R191" s="85"/>
      <c r="S191" s="85"/>
      <c r="T191" s="85"/>
      <c r="U191" s="85"/>
      <c r="V191" s="85"/>
      <c r="W191" s="85"/>
      <c r="X191" s="85"/>
      <c r="Y191" s="85"/>
      <c r="Z191" s="85"/>
      <c r="AA191" s="85"/>
      <c r="AB191" s="85"/>
    </row>
    <row r="192" spans="1:28" s="380" customFormat="1" x14ac:dyDescent="0.25">
      <c r="A192" s="170"/>
      <c r="B192" s="170"/>
      <c r="D192" s="85"/>
      <c r="E192" s="170"/>
      <c r="F192" s="170"/>
      <c r="G192" s="170"/>
      <c r="H192" s="170"/>
      <c r="J192" s="85"/>
      <c r="K192" s="85"/>
      <c r="L192" s="85"/>
      <c r="M192" s="85"/>
      <c r="N192" s="85"/>
      <c r="O192" s="85"/>
      <c r="P192" s="85"/>
      <c r="Q192" s="85"/>
      <c r="R192" s="85"/>
      <c r="S192" s="85"/>
      <c r="T192" s="85"/>
      <c r="U192" s="85"/>
      <c r="V192" s="85"/>
      <c r="W192" s="85"/>
      <c r="X192" s="85"/>
      <c r="Y192" s="85"/>
      <c r="Z192" s="85"/>
      <c r="AA192" s="85"/>
      <c r="AB192" s="85"/>
    </row>
    <row r="193" spans="1:28" s="380" customFormat="1" x14ac:dyDescent="0.25">
      <c r="A193" s="170"/>
      <c r="B193" s="170"/>
      <c r="D193" s="85"/>
      <c r="E193" s="170"/>
      <c r="F193" s="170"/>
      <c r="G193" s="170"/>
      <c r="H193" s="170"/>
      <c r="J193" s="85"/>
      <c r="K193" s="85"/>
      <c r="L193" s="85"/>
      <c r="M193" s="85"/>
      <c r="N193" s="85"/>
      <c r="O193" s="85"/>
      <c r="P193" s="85"/>
      <c r="Q193" s="85"/>
      <c r="R193" s="85"/>
      <c r="S193" s="85"/>
      <c r="T193" s="85"/>
      <c r="U193" s="85"/>
      <c r="V193" s="85"/>
      <c r="W193" s="85"/>
      <c r="X193" s="85"/>
      <c r="Y193" s="85"/>
      <c r="Z193" s="85"/>
      <c r="AA193" s="85"/>
      <c r="AB193" s="85"/>
    </row>
    <row r="194" spans="1:28" s="380" customFormat="1" x14ac:dyDescent="0.25">
      <c r="A194" s="170"/>
      <c r="B194" s="170"/>
      <c r="D194" s="85"/>
      <c r="E194" s="170"/>
      <c r="F194" s="170"/>
      <c r="G194" s="170"/>
      <c r="H194" s="170"/>
      <c r="J194" s="85"/>
      <c r="K194" s="85"/>
      <c r="L194" s="85"/>
      <c r="M194" s="85"/>
      <c r="N194" s="85"/>
      <c r="O194" s="85"/>
      <c r="P194" s="85"/>
      <c r="Q194" s="85"/>
      <c r="R194" s="85"/>
      <c r="S194" s="85"/>
      <c r="T194" s="85"/>
      <c r="U194" s="85"/>
      <c r="V194" s="85"/>
      <c r="W194" s="85"/>
      <c r="X194" s="85"/>
      <c r="Y194" s="85"/>
      <c r="Z194" s="85"/>
      <c r="AA194" s="85"/>
      <c r="AB194" s="85"/>
    </row>
    <row r="195" spans="1:28" s="380" customFormat="1" x14ac:dyDescent="0.25">
      <c r="A195" s="170"/>
      <c r="B195" s="170"/>
      <c r="D195" s="85"/>
      <c r="E195" s="170"/>
      <c r="F195" s="170"/>
      <c r="G195" s="170"/>
      <c r="H195" s="170"/>
      <c r="J195" s="85"/>
      <c r="K195" s="85"/>
      <c r="L195" s="85"/>
      <c r="M195" s="85"/>
      <c r="N195" s="85"/>
      <c r="O195" s="85"/>
      <c r="P195" s="85"/>
      <c r="Q195" s="85"/>
      <c r="R195" s="85"/>
      <c r="S195" s="85"/>
      <c r="T195" s="85"/>
      <c r="U195" s="85"/>
      <c r="V195" s="85"/>
      <c r="W195" s="85"/>
      <c r="X195" s="85"/>
      <c r="Y195" s="85"/>
      <c r="Z195" s="85"/>
      <c r="AA195" s="85"/>
      <c r="AB195" s="85"/>
    </row>
    <row r="196" spans="1:28" s="380" customFormat="1" x14ac:dyDescent="0.25">
      <c r="A196" s="170"/>
      <c r="B196" s="170"/>
      <c r="D196" s="85"/>
      <c r="E196" s="170"/>
      <c r="F196" s="170"/>
      <c r="G196" s="170"/>
      <c r="H196" s="170"/>
      <c r="J196" s="85"/>
      <c r="K196" s="85"/>
      <c r="L196" s="85"/>
      <c r="M196" s="85"/>
      <c r="N196" s="85"/>
      <c r="O196" s="85"/>
      <c r="P196" s="85"/>
      <c r="Q196" s="85"/>
      <c r="R196" s="85"/>
      <c r="S196" s="85"/>
      <c r="T196" s="85"/>
      <c r="U196" s="85"/>
      <c r="V196" s="85"/>
      <c r="W196" s="85"/>
      <c r="X196" s="85"/>
      <c r="Y196" s="85"/>
      <c r="Z196" s="85"/>
      <c r="AA196" s="85"/>
      <c r="AB196" s="85"/>
    </row>
    <row r="197" spans="1:28" s="380" customFormat="1" ht="23" customHeight="1" x14ac:dyDescent="0.25">
      <c r="A197" s="170"/>
      <c r="B197" s="170"/>
      <c r="D197" s="85"/>
      <c r="E197" s="170"/>
      <c r="F197" s="170"/>
      <c r="G197" s="170"/>
      <c r="H197" s="170"/>
      <c r="J197" s="85"/>
      <c r="K197" s="85"/>
      <c r="L197" s="85"/>
      <c r="M197" s="85"/>
      <c r="N197" s="85"/>
      <c r="O197" s="85"/>
      <c r="P197" s="85"/>
      <c r="Q197" s="85"/>
      <c r="R197" s="85"/>
      <c r="S197" s="85"/>
      <c r="T197" s="85"/>
      <c r="U197" s="85"/>
      <c r="V197" s="85"/>
      <c r="W197" s="85"/>
      <c r="X197" s="85"/>
      <c r="Y197" s="85"/>
      <c r="Z197" s="85"/>
      <c r="AA197" s="85"/>
      <c r="AB197" s="85"/>
    </row>
    <row r="198" spans="1:28" s="380" customFormat="1" x14ac:dyDescent="0.25">
      <c r="A198" s="170"/>
      <c r="B198" s="170"/>
      <c r="D198" s="85"/>
      <c r="E198" s="170"/>
      <c r="F198" s="170"/>
      <c r="G198" s="170"/>
      <c r="H198" s="170"/>
      <c r="J198" s="85"/>
      <c r="K198" s="85"/>
      <c r="L198" s="85"/>
      <c r="M198" s="85"/>
      <c r="N198" s="85"/>
      <c r="O198" s="85"/>
      <c r="P198" s="85"/>
      <c r="Q198" s="85"/>
      <c r="R198" s="85"/>
      <c r="S198" s="85"/>
      <c r="T198" s="85"/>
      <c r="U198" s="85"/>
      <c r="V198" s="85"/>
      <c r="W198" s="85"/>
      <c r="X198" s="85"/>
      <c r="Y198" s="85"/>
      <c r="Z198" s="85"/>
      <c r="AA198" s="85"/>
      <c r="AB198" s="85"/>
    </row>
    <row r="199" spans="1:28" s="380" customFormat="1" x14ac:dyDescent="0.25">
      <c r="A199" s="170"/>
      <c r="B199" s="170"/>
      <c r="D199" s="85"/>
      <c r="E199" s="170"/>
      <c r="F199" s="170"/>
      <c r="G199" s="170"/>
      <c r="H199" s="170"/>
      <c r="J199" s="85"/>
      <c r="K199" s="85"/>
      <c r="L199" s="85"/>
      <c r="M199" s="85"/>
      <c r="N199" s="85"/>
      <c r="O199" s="85"/>
      <c r="P199" s="85"/>
      <c r="Q199" s="85"/>
      <c r="R199" s="85"/>
      <c r="S199" s="85"/>
      <c r="T199" s="85"/>
      <c r="U199" s="85"/>
      <c r="V199" s="85"/>
      <c r="W199" s="85"/>
      <c r="X199" s="85"/>
      <c r="Y199" s="85"/>
      <c r="Z199" s="85"/>
      <c r="AA199" s="85"/>
      <c r="AB199" s="85"/>
    </row>
    <row r="200" spans="1:28" s="380" customFormat="1" x14ac:dyDescent="0.25">
      <c r="A200" s="170"/>
      <c r="B200" s="170"/>
      <c r="D200" s="85"/>
      <c r="E200" s="170"/>
      <c r="F200" s="170"/>
      <c r="G200" s="170"/>
      <c r="H200" s="170"/>
      <c r="J200" s="85"/>
      <c r="K200" s="85"/>
      <c r="L200" s="85"/>
      <c r="M200" s="85"/>
      <c r="N200" s="85"/>
      <c r="O200" s="85"/>
      <c r="P200" s="85"/>
      <c r="Q200" s="85"/>
      <c r="R200" s="85"/>
      <c r="S200" s="85"/>
      <c r="T200" s="85"/>
      <c r="U200" s="85"/>
      <c r="V200" s="85"/>
      <c r="W200" s="85"/>
      <c r="X200" s="85"/>
      <c r="Y200" s="85"/>
      <c r="Z200" s="85"/>
      <c r="AA200" s="85"/>
      <c r="AB200" s="85"/>
    </row>
    <row r="201" spans="1:28" s="380" customFormat="1" x14ac:dyDescent="0.25">
      <c r="A201" s="170"/>
      <c r="B201" s="170"/>
      <c r="D201" s="85"/>
      <c r="E201" s="170"/>
      <c r="F201" s="170"/>
      <c r="G201" s="170"/>
      <c r="H201" s="170"/>
      <c r="J201" s="85"/>
      <c r="K201" s="85"/>
      <c r="L201" s="85"/>
      <c r="M201" s="85"/>
      <c r="N201" s="85"/>
      <c r="O201" s="85"/>
      <c r="P201" s="85"/>
      <c r="Q201" s="85"/>
      <c r="R201" s="85"/>
      <c r="S201" s="85"/>
      <c r="T201" s="85"/>
      <c r="U201" s="85"/>
      <c r="V201" s="85"/>
      <c r="W201" s="85"/>
      <c r="X201" s="85"/>
      <c r="Y201" s="85"/>
      <c r="Z201" s="85"/>
      <c r="AA201" s="85"/>
      <c r="AB201" s="85"/>
    </row>
    <row r="202" spans="1:28" s="380" customFormat="1" x14ac:dyDescent="0.25">
      <c r="A202" s="170"/>
      <c r="B202" s="170"/>
      <c r="D202" s="85"/>
      <c r="E202" s="170"/>
      <c r="F202" s="170"/>
      <c r="G202" s="170"/>
      <c r="H202" s="170"/>
      <c r="J202" s="85"/>
      <c r="K202" s="85"/>
      <c r="L202" s="85"/>
      <c r="M202" s="85"/>
      <c r="N202" s="85"/>
      <c r="O202" s="85"/>
      <c r="P202" s="85"/>
      <c r="Q202" s="85"/>
      <c r="R202" s="85"/>
      <c r="S202" s="85"/>
      <c r="T202" s="85"/>
      <c r="U202" s="85"/>
      <c r="V202" s="85"/>
      <c r="W202" s="85"/>
      <c r="X202" s="85"/>
      <c r="Y202" s="85"/>
      <c r="Z202" s="85"/>
      <c r="AA202" s="85"/>
      <c r="AB202" s="85"/>
    </row>
    <row r="203" spans="1:28" s="380" customFormat="1" x14ac:dyDescent="0.25">
      <c r="A203" s="170"/>
      <c r="B203" s="170"/>
      <c r="D203" s="85"/>
      <c r="E203" s="170"/>
      <c r="F203" s="170"/>
      <c r="G203" s="170"/>
      <c r="H203" s="170"/>
      <c r="J203" s="85"/>
      <c r="K203" s="85"/>
      <c r="L203" s="85"/>
      <c r="M203" s="85"/>
      <c r="N203" s="85"/>
      <c r="O203" s="85"/>
      <c r="P203" s="85"/>
      <c r="Q203" s="85"/>
      <c r="R203" s="85"/>
      <c r="S203" s="85"/>
      <c r="T203" s="85"/>
      <c r="U203" s="85"/>
      <c r="V203" s="85"/>
      <c r="W203" s="85"/>
      <c r="X203" s="85"/>
      <c r="Y203" s="85"/>
      <c r="Z203" s="85"/>
      <c r="AA203" s="85"/>
      <c r="AB203" s="85"/>
    </row>
    <row r="204" spans="1:28" s="380" customFormat="1" x14ac:dyDescent="0.25">
      <c r="A204" s="170"/>
      <c r="B204" s="170"/>
      <c r="D204" s="85"/>
      <c r="E204" s="170"/>
      <c r="F204" s="170"/>
      <c r="G204" s="170"/>
      <c r="H204" s="170"/>
      <c r="J204" s="85"/>
      <c r="K204" s="85"/>
      <c r="L204" s="85"/>
      <c r="M204" s="85"/>
      <c r="N204" s="85"/>
      <c r="O204" s="85"/>
      <c r="P204" s="85"/>
      <c r="Q204" s="85"/>
      <c r="R204" s="85"/>
      <c r="S204" s="85"/>
      <c r="T204" s="85"/>
      <c r="U204" s="85"/>
      <c r="V204" s="85"/>
      <c r="W204" s="85"/>
      <c r="X204" s="85"/>
      <c r="Y204" s="85"/>
      <c r="Z204" s="85"/>
      <c r="AA204" s="85"/>
      <c r="AB204" s="85"/>
    </row>
    <row r="205" spans="1:28" s="380" customFormat="1" x14ac:dyDescent="0.25">
      <c r="A205" s="170"/>
      <c r="B205" s="170"/>
      <c r="D205" s="85"/>
      <c r="E205" s="170"/>
      <c r="F205" s="170"/>
      <c r="G205" s="170"/>
      <c r="H205" s="170"/>
      <c r="J205" s="85"/>
      <c r="K205" s="85"/>
      <c r="L205" s="85"/>
      <c r="M205" s="85"/>
      <c r="N205" s="85"/>
      <c r="O205" s="85"/>
      <c r="P205" s="85"/>
      <c r="Q205" s="85"/>
      <c r="R205" s="85"/>
      <c r="S205" s="85"/>
      <c r="T205" s="85"/>
      <c r="U205" s="85"/>
      <c r="V205" s="85"/>
      <c r="W205" s="85"/>
      <c r="X205" s="85"/>
      <c r="Y205" s="85"/>
      <c r="Z205" s="85"/>
      <c r="AA205" s="85"/>
      <c r="AB205" s="85"/>
    </row>
    <row r="206" spans="1:28" s="380" customFormat="1" x14ac:dyDescent="0.25">
      <c r="A206" s="170"/>
      <c r="B206" s="170"/>
      <c r="D206" s="85"/>
      <c r="E206" s="170"/>
      <c r="F206" s="170"/>
      <c r="G206" s="170"/>
      <c r="H206" s="170"/>
      <c r="J206" s="85"/>
      <c r="K206" s="85"/>
      <c r="L206" s="85"/>
      <c r="M206" s="85"/>
      <c r="N206" s="85"/>
      <c r="O206" s="85"/>
      <c r="P206" s="85"/>
      <c r="Q206" s="85"/>
      <c r="R206" s="85"/>
      <c r="S206" s="85"/>
      <c r="T206" s="85"/>
      <c r="U206" s="85"/>
      <c r="V206" s="85"/>
      <c r="W206" s="85"/>
      <c r="X206" s="85"/>
      <c r="Y206" s="85"/>
      <c r="Z206" s="85"/>
      <c r="AA206" s="85"/>
      <c r="AB206" s="85"/>
    </row>
    <row r="207" spans="1:28" s="380" customFormat="1" x14ac:dyDescent="0.25">
      <c r="A207" s="170"/>
      <c r="B207" s="170"/>
      <c r="D207" s="85"/>
      <c r="E207" s="170"/>
      <c r="F207" s="170"/>
      <c r="G207" s="170"/>
      <c r="H207" s="170"/>
      <c r="J207" s="85"/>
      <c r="K207" s="85"/>
      <c r="L207" s="85"/>
      <c r="M207" s="85"/>
      <c r="N207" s="85"/>
      <c r="O207" s="85"/>
      <c r="P207" s="85"/>
      <c r="Q207" s="85"/>
      <c r="R207" s="85"/>
      <c r="S207" s="85"/>
      <c r="T207" s="85"/>
      <c r="U207" s="85"/>
      <c r="V207" s="85"/>
      <c r="W207" s="85"/>
      <c r="X207" s="85"/>
      <c r="Y207" s="85"/>
      <c r="Z207" s="85"/>
      <c r="AA207" s="85"/>
      <c r="AB207" s="85"/>
    </row>
    <row r="208" spans="1:28" s="380" customFormat="1" x14ac:dyDescent="0.25">
      <c r="A208" s="170"/>
      <c r="B208" s="170"/>
      <c r="D208" s="85"/>
      <c r="E208" s="170"/>
      <c r="F208" s="170"/>
      <c r="G208" s="170"/>
      <c r="H208" s="170"/>
      <c r="J208" s="85"/>
      <c r="K208" s="85"/>
      <c r="L208" s="85"/>
      <c r="M208" s="85"/>
      <c r="N208" s="85"/>
      <c r="O208" s="85"/>
      <c r="P208" s="85"/>
      <c r="Q208" s="85"/>
      <c r="R208" s="85"/>
      <c r="S208" s="85"/>
      <c r="T208" s="85"/>
      <c r="U208" s="85"/>
      <c r="V208" s="85"/>
      <c r="W208" s="85"/>
      <c r="X208" s="85"/>
      <c r="Y208" s="85"/>
      <c r="Z208" s="85"/>
      <c r="AA208" s="85"/>
      <c r="AB208" s="85"/>
    </row>
    <row r="209" spans="1:28" s="380" customFormat="1" x14ac:dyDescent="0.25">
      <c r="A209" s="170"/>
      <c r="B209" s="170"/>
      <c r="D209" s="85"/>
      <c r="E209" s="170"/>
      <c r="F209" s="170"/>
      <c r="G209" s="170"/>
      <c r="H209" s="170"/>
      <c r="J209" s="85"/>
      <c r="K209" s="85"/>
      <c r="L209" s="85"/>
      <c r="M209" s="85"/>
      <c r="N209" s="85"/>
      <c r="O209" s="85"/>
      <c r="P209" s="85"/>
      <c r="Q209" s="85"/>
      <c r="R209" s="85"/>
      <c r="S209" s="85"/>
      <c r="T209" s="85"/>
      <c r="U209" s="85"/>
      <c r="V209" s="85"/>
      <c r="W209" s="85"/>
      <c r="X209" s="85"/>
      <c r="Y209" s="85"/>
      <c r="Z209" s="85"/>
      <c r="AA209" s="85"/>
      <c r="AB209" s="85"/>
    </row>
    <row r="210" spans="1:28" s="380" customFormat="1" x14ac:dyDescent="0.25">
      <c r="A210" s="170"/>
      <c r="B210" s="170"/>
      <c r="D210" s="85"/>
      <c r="E210" s="170"/>
      <c r="F210" s="170"/>
      <c r="G210" s="170"/>
      <c r="H210" s="170"/>
      <c r="J210" s="85"/>
      <c r="K210" s="85"/>
      <c r="L210" s="85"/>
      <c r="M210" s="85"/>
      <c r="N210" s="85"/>
      <c r="O210" s="85"/>
      <c r="P210" s="85"/>
      <c r="Q210" s="85"/>
      <c r="R210" s="85"/>
      <c r="S210" s="85"/>
      <c r="T210" s="85"/>
      <c r="U210" s="85"/>
      <c r="V210" s="85"/>
      <c r="W210" s="85"/>
      <c r="X210" s="85"/>
      <c r="Y210" s="85"/>
      <c r="Z210" s="85"/>
      <c r="AA210" s="85"/>
      <c r="AB210" s="85"/>
    </row>
    <row r="211" spans="1:28" s="380" customFormat="1" x14ac:dyDescent="0.25">
      <c r="A211" s="170"/>
      <c r="B211" s="170"/>
      <c r="D211" s="85"/>
      <c r="E211" s="170"/>
      <c r="F211" s="170"/>
      <c r="G211" s="170"/>
      <c r="H211" s="170"/>
      <c r="J211" s="85"/>
      <c r="K211" s="85"/>
      <c r="L211" s="85"/>
      <c r="M211" s="85"/>
      <c r="N211" s="85"/>
      <c r="O211" s="85"/>
      <c r="P211" s="85"/>
      <c r="Q211" s="85"/>
      <c r="R211" s="85"/>
      <c r="S211" s="85"/>
      <c r="T211" s="85"/>
      <c r="U211" s="85"/>
      <c r="V211" s="85"/>
      <c r="W211" s="85"/>
      <c r="X211" s="85"/>
      <c r="Y211" s="85"/>
      <c r="Z211" s="85"/>
      <c r="AA211" s="85"/>
      <c r="AB211" s="85"/>
    </row>
    <row r="212" spans="1:28" s="380" customFormat="1" x14ac:dyDescent="0.25">
      <c r="A212" s="170"/>
      <c r="B212" s="170"/>
      <c r="D212" s="85"/>
      <c r="E212" s="170"/>
      <c r="F212" s="170"/>
      <c r="G212" s="170"/>
      <c r="H212" s="170"/>
      <c r="J212" s="85"/>
      <c r="K212" s="85"/>
      <c r="L212" s="85"/>
      <c r="M212" s="85"/>
      <c r="N212" s="85"/>
      <c r="O212" s="85"/>
      <c r="P212" s="85"/>
      <c r="Q212" s="85"/>
      <c r="R212" s="85"/>
      <c r="S212" s="85"/>
      <c r="T212" s="85"/>
      <c r="U212" s="85"/>
      <c r="V212" s="85"/>
      <c r="W212" s="85"/>
      <c r="X212" s="85"/>
      <c r="Y212" s="85"/>
      <c r="Z212" s="85"/>
      <c r="AA212" s="85"/>
      <c r="AB212" s="85"/>
    </row>
    <row r="213" spans="1:28" s="380" customFormat="1" x14ac:dyDescent="0.25">
      <c r="A213" s="170"/>
      <c r="B213" s="170"/>
      <c r="D213" s="85"/>
      <c r="E213" s="170"/>
      <c r="F213" s="170"/>
      <c r="G213" s="170"/>
      <c r="H213" s="170"/>
      <c r="J213" s="85"/>
      <c r="K213" s="85"/>
      <c r="L213" s="85"/>
      <c r="M213" s="85"/>
      <c r="N213" s="85"/>
      <c r="O213" s="85"/>
      <c r="P213" s="85"/>
      <c r="Q213" s="85"/>
      <c r="R213" s="85"/>
      <c r="S213" s="85"/>
      <c r="T213" s="85"/>
      <c r="U213" s="85"/>
      <c r="V213" s="85"/>
      <c r="W213" s="85"/>
      <c r="X213" s="85"/>
      <c r="Y213" s="85"/>
      <c r="Z213" s="85"/>
      <c r="AA213" s="85"/>
      <c r="AB213" s="85"/>
    </row>
    <row r="214" spans="1:28" s="380" customFormat="1" x14ac:dyDescent="0.25">
      <c r="A214" s="170"/>
      <c r="B214" s="170"/>
      <c r="D214" s="85"/>
      <c r="E214" s="170"/>
      <c r="F214" s="170"/>
      <c r="G214" s="170"/>
      <c r="H214" s="170"/>
      <c r="J214" s="85"/>
      <c r="K214" s="85"/>
      <c r="L214" s="85"/>
      <c r="M214" s="85"/>
      <c r="N214" s="85"/>
      <c r="O214" s="85"/>
      <c r="P214" s="85"/>
      <c r="Q214" s="85"/>
      <c r="R214" s="85"/>
      <c r="S214" s="85"/>
      <c r="T214" s="85"/>
      <c r="U214" s="85"/>
      <c r="V214" s="85"/>
      <c r="W214" s="85"/>
      <c r="X214" s="85"/>
      <c r="Y214" s="85"/>
      <c r="Z214" s="85"/>
      <c r="AA214" s="85"/>
      <c r="AB214" s="85"/>
    </row>
    <row r="215" spans="1:28" s="380" customFormat="1" x14ac:dyDescent="0.25">
      <c r="A215" s="170"/>
      <c r="B215" s="170"/>
      <c r="D215" s="85"/>
      <c r="E215" s="170"/>
      <c r="F215" s="170"/>
      <c r="G215" s="170"/>
      <c r="H215" s="170"/>
      <c r="J215" s="85"/>
      <c r="K215" s="85"/>
      <c r="L215" s="85"/>
      <c r="M215" s="85"/>
      <c r="N215" s="85"/>
      <c r="O215" s="85"/>
      <c r="P215" s="85"/>
      <c r="Q215" s="85"/>
      <c r="R215" s="85"/>
      <c r="S215" s="85"/>
      <c r="T215" s="85"/>
      <c r="U215" s="85"/>
      <c r="V215" s="85"/>
      <c r="W215" s="85"/>
      <c r="X215" s="85"/>
      <c r="Y215" s="85"/>
      <c r="Z215" s="85"/>
      <c r="AA215" s="85"/>
      <c r="AB215" s="85"/>
    </row>
    <row r="216" spans="1:28" s="380" customFormat="1" x14ac:dyDescent="0.25">
      <c r="A216" s="170"/>
      <c r="B216" s="170"/>
      <c r="D216" s="85"/>
      <c r="E216" s="170"/>
      <c r="F216" s="170"/>
      <c r="G216" s="170"/>
      <c r="H216" s="170"/>
      <c r="J216" s="85"/>
      <c r="K216" s="85"/>
      <c r="L216" s="85"/>
      <c r="M216" s="85"/>
      <c r="N216" s="85"/>
      <c r="O216" s="85"/>
      <c r="P216" s="85"/>
      <c r="Q216" s="85"/>
      <c r="R216" s="85"/>
      <c r="S216" s="85"/>
      <c r="T216" s="85"/>
      <c r="U216" s="85"/>
      <c r="V216" s="85"/>
      <c r="W216" s="85"/>
      <c r="X216" s="85"/>
      <c r="Y216" s="85"/>
      <c r="Z216" s="85"/>
      <c r="AA216" s="85"/>
      <c r="AB216" s="85"/>
    </row>
    <row r="217" spans="1:28" s="380" customFormat="1" x14ac:dyDescent="0.25">
      <c r="A217" s="170"/>
      <c r="B217" s="170"/>
      <c r="D217" s="85"/>
      <c r="E217" s="170"/>
      <c r="F217" s="170"/>
      <c r="G217" s="170"/>
      <c r="H217" s="170"/>
      <c r="J217" s="85"/>
      <c r="K217" s="85"/>
      <c r="L217" s="85"/>
      <c r="M217" s="85"/>
      <c r="N217" s="85"/>
      <c r="O217" s="85"/>
      <c r="P217" s="85"/>
      <c r="Q217" s="85"/>
      <c r="R217" s="85"/>
      <c r="S217" s="85"/>
      <c r="T217" s="85"/>
      <c r="U217" s="85"/>
      <c r="V217" s="85"/>
      <c r="W217" s="85"/>
      <c r="X217" s="85"/>
      <c r="Y217" s="85"/>
      <c r="Z217" s="85"/>
      <c r="AA217" s="85"/>
      <c r="AB217" s="85"/>
    </row>
    <row r="218" spans="1:28" s="380" customFormat="1" x14ac:dyDescent="0.25">
      <c r="A218" s="170"/>
      <c r="B218" s="170"/>
      <c r="D218" s="85"/>
      <c r="E218" s="170"/>
      <c r="F218" s="170"/>
      <c r="G218" s="170"/>
      <c r="H218" s="170"/>
      <c r="J218" s="85"/>
      <c r="K218" s="85"/>
      <c r="L218" s="85"/>
      <c r="M218" s="85"/>
      <c r="N218" s="85"/>
      <c r="O218" s="85"/>
      <c r="P218" s="85"/>
      <c r="Q218" s="85"/>
      <c r="R218" s="85"/>
      <c r="S218" s="85"/>
      <c r="T218" s="85"/>
      <c r="U218" s="85"/>
      <c r="V218" s="85"/>
      <c r="W218" s="85"/>
      <c r="X218" s="85"/>
      <c r="Y218" s="85"/>
      <c r="Z218" s="85"/>
      <c r="AA218" s="85"/>
      <c r="AB218" s="85"/>
    </row>
    <row r="219" spans="1:28" s="380" customFormat="1" x14ac:dyDescent="0.25">
      <c r="A219" s="170"/>
      <c r="B219" s="170"/>
      <c r="D219" s="85"/>
      <c r="E219" s="170"/>
      <c r="F219" s="170"/>
      <c r="G219" s="170"/>
      <c r="H219" s="170"/>
      <c r="J219" s="85"/>
      <c r="K219" s="85"/>
      <c r="L219" s="85"/>
      <c r="M219" s="85"/>
      <c r="N219" s="85"/>
      <c r="O219" s="85"/>
      <c r="P219" s="85"/>
      <c r="Q219" s="85"/>
      <c r="R219" s="85"/>
      <c r="S219" s="85"/>
      <c r="T219" s="85"/>
      <c r="U219" s="85"/>
      <c r="V219" s="85"/>
      <c r="W219" s="85"/>
      <c r="X219" s="85"/>
      <c r="Y219" s="85"/>
      <c r="Z219" s="85"/>
      <c r="AA219" s="85"/>
      <c r="AB219" s="85"/>
    </row>
    <row r="220" spans="1:28" s="380" customFormat="1" x14ac:dyDescent="0.25">
      <c r="A220" s="170"/>
      <c r="B220" s="170"/>
      <c r="D220" s="85"/>
      <c r="E220" s="170"/>
      <c r="F220" s="170"/>
      <c r="G220" s="170"/>
      <c r="H220" s="170"/>
      <c r="J220" s="85"/>
      <c r="K220" s="85"/>
      <c r="L220" s="85"/>
      <c r="M220" s="85"/>
      <c r="N220" s="85"/>
      <c r="O220" s="85"/>
      <c r="P220" s="85"/>
      <c r="Q220" s="85"/>
      <c r="R220" s="85"/>
      <c r="S220" s="85"/>
      <c r="T220" s="85"/>
      <c r="U220" s="85"/>
      <c r="V220" s="85"/>
      <c r="W220" s="85"/>
      <c r="X220" s="85"/>
      <c r="Y220" s="85"/>
      <c r="Z220" s="85"/>
      <c r="AA220" s="85"/>
      <c r="AB220" s="85"/>
    </row>
    <row r="221" spans="1:28" s="380" customFormat="1" x14ac:dyDescent="0.25">
      <c r="A221" s="170"/>
      <c r="B221" s="170"/>
      <c r="D221" s="85"/>
      <c r="E221" s="170"/>
      <c r="F221" s="170"/>
      <c r="G221" s="170"/>
      <c r="H221" s="170"/>
      <c r="J221" s="85"/>
      <c r="K221" s="85"/>
      <c r="L221" s="85"/>
      <c r="M221" s="85"/>
      <c r="N221" s="85"/>
      <c r="O221" s="85"/>
      <c r="P221" s="85"/>
      <c r="Q221" s="85"/>
      <c r="R221" s="85"/>
      <c r="S221" s="85"/>
      <c r="T221" s="85"/>
      <c r="U221" s="85"/>
      <c r="V221" s="85"/>
      <c r="W221" s="85"/>
      <c r="X221" s="85"/>
      <c r="Y221" s="85"/>
      <c r="Z221" s="85"/>
      <c r="AA221" s="85"/>
      <c r="AB221" s="85"/>
    </row>
    <row r="222" spans="1:28" s="380" customFormat="1" x14ac:dyDescent="0.25">
      <c r="A222" s="170"/>
      <c r="B222" s="170"/>
      <c r="D222" s="85"/>
      <c r="E222" s="170"/>
      <c r="F222" s="170"/>
      <c r="G222" s="170"/>
      <c r="H222" s="170"/>
      <c r="J222" s="85"/>
      <c r="K222" s="85"/>
      <c r="L222" s="85"/>
      <c r="M222" s="85"/>
      <c r="N222" s="85"/>
      <c r="O222" s="85"/>
      <c r="P222" s="85"/>
      <c r="Q222" s="85"/>
      <c r="R222" s="85"/>
      <c r="S222" s="85"/>
      <c r="T222" s="85"/>
      <c r="U222" s="85"/>
      <c r="V222" s="85"/>
      <c r="W222" s="85"/>
      <c r="X222" s="85"/>
      <c r="Y222" s="85"/>
      <c r="Z222" s="85"/>
      <c r="AA222" s="85"/>
      <c r="AB222" s="85"/>
    </row>
    <row r="223" spans="1:28" s="380" customFormat="1" x14ac:dyDescent="0.25">
      <c r="A223" s="170"/>
      <c r="B223" s="170"/>
      <c r="D223" s="85"/>
      <c r="E223" s="170"/>
      <c r="F223" s="170"/>
      <c r="G223" s="170"/>
      <c r="H223" s="170"/>
      <c r="J223" s="85"/>
      <c r="K223" s="85"/>
      <c r="L223" s="85"/>
      <c r="M223" s="85"/>
      <c r="N223" s="85"/>
      <c r="O223" s="85"/>
      <c r="P223" s="85"/>
      <c r="Q223" s="85"/>
      <c r="R223" s="85"/>
      <c r="S223" s="85"/>
      <c r="T223" s="85"/>
      <c r="U223" s="85"/>
      <c r="V223" s="85"/>
      <c r="W223" s="85"/>
      <c r="X223" s="85"/>
      <c r="Y223" s="85"/>
      <c r="Z223" s="85"/>
      <c r="AA223" s="85"/>
      <c r="AB223" s="85"/>
    </row>
    <row r="224" spans="1:28" s="380" customFormat="1" x14ac:dyDescent="0.25">
      <c r="A224" s="170"/>
      <c r="B224" s="170"/>
      <c r="D224" s="85"/>
      <c r="E224" s="170"/>
      <c r="F224" s="170"/>
      <c r="G224" s="170"/>
      <c r="H224" s="170"/>
      <c r="J224" s="85"/>
      <c r="K224" s="85"/>
      <c r="L224" s="85"/>
      <c r="M224" s="85"/>
      <c r="N224" s="85"/>
      <c r="O224" s="85"/>
      <c r="P224" s="85"/>
      <c r="Q224" s="85"/>
      <c r="R224" s="85"/>
      <c r="S224" s="85"/>
      <c r="T224" s="85"/>
      <c r="U224" s="85"/>
      <c r="V224" s="85"/>
      <c r="W224" s="85"/>
      <c r="X224" s="85"/>
      <c r="Y224" s="85"/>
      <c r="Z224" s="85"/>
      <c r="AA224" s="85"/>
      <c r="AB224" s="85"/>
    </row>
    <row r="225" spans="1:28" s="380" customFormat="1" x14ac:dyDescent="0.25">
      <c r="A225" s="170"/>
      <c r="B225" s="170"/>
      <c r="D225" s="85"/>
      <c r="E225" s="170"/>
      <c r="F225" s="170"/>
      <c r="G225" s="170"/>
      <c r="H225" s="170"/>
      <c r="J225" s="85"/>
      <c r="K225" s="85"/>
      <c r="L225" s="85"/>
      <c r="M225" s="85"/>
      <c r="N225" s="85"/>
      <c r="O225" s="85"/>
      <c r="P225" s="85"/>
      <c r="Q225" s="85"/>
      <c r="R225" s="85"/>
      <c r="S225" s="85"/>
      <c r="T225" s="85"/>
      <c r="U225" s="85"/>
      <c r="V225" s="85"/>
      <c r="W225" s="85"/>
      <c r="X225" s="85"/>
      <c r="Y225" s="85"/>
      <c r="Z225" s="85"/>
      <c r="AA225" s="85"/>
      <c r="AB225" s="85"/>
    </row>
    <row r="226" spans="1:28" s="380" customFormat="1" x14ac:dyDescent="0.25">
      <c r="A226" s="170"/>
      <c r="B226" s="170"/>
      <c r="D226" s="85"/>
      <c r="E226" s="170"/>
      <c r="F226" s="170"/>
      <c r="G226" s="170"/>
      <c r="H226" s="170"/>
      <c r="J226" s="85"/>
      <c r="K226" s="85"/>
      <c r="L226" s="85"/>
      <c r="M226" s="85"/>
      <c r="N226" s="85"/>
      <c r="O226" s="85"/>
      <c r="P226" s="85"/>
      <c r="Q226" s="85"/>
      <c r="R226" s="85"/>
      <c r="S226" s="85"/>
      <c r="T226" s="85"/>
      <c r="U226" s="85"/>
      <c r="V226" s="85"/>
      <c r="W226" s="85"/>
      <c r="X226" s="85"/>
      <c r="Y226" s="85"/>
      <c r="Z226" s="85"/>
      <c r="AA226" s="85"/>
      <c r="AB226" s="85"/>
    </row>
    <row r="227" spans="1:28" s="380" customFormat="1" x14ac:dyDescent="0.25">
      <c r="A227" s="170"/>
      <c r="B227" s="170"/>
      <c r="D227" s="85"/>
      <c r="E227" s="170"/>
      <c r="F227" s="170"/>
      <c r="G227" s="170"/>
      <c r="H227" s="170"/>
      <c r="J227" s="85"/>
      <c r="K227" s="85"/>
      <c r="L227" s="85"/>
      <c r="M227" s="85"/>
      <c r="N227" s="85"/>
      <c r="O227" s="85"/>
      <c r="P227" s="85"/>
      <c r="Q227" s="85"/>
      <c r="R227" s="85"/>
      <c r="S227" s="85"/>
      <c r="T227" s="85"/>
      <c r="U227" s="85"/>
      <c r="V227" s="85"/>
      <c r="W227" s="85"/>
      <c r="X227" s="85"/>
      <c r="Y227" s="85"/>
      <c r="Z227" s="85"/>
      <c r="AA227" s="85"/>
      <c r="AB227" s="85"/>
    </row>
    <row r="228" spans="1:28" s="380" customFormat="1" x14ac:dyDescent="0.25">
      <c r="A228" s="170"/>
      <c r="B228" s="170"/>
      <c r="D228" s="85"/>
      <c r="E228" s="170"/>
      <c r="F228" s="170"/>
      <c r="G228" s="170"/>
      <c r="H228" s="170"/>
      <c r="J228" s="85"/>
      <c r="K228" s="85"/>
      <c r="L228" s="85"/>
      <c r="M228" s="85"/>
      <c r="N228" s="85"/>
      <c r="O228" s="85"/>
      <c r="P228" s="85"/>
      <c r="Q228" s="85"/>
      <c r="R228" s="85"/>
      <c r="S228" s="85"/>
      <c r="T228" s="85"/>
      <c r="U228" s="85"/>
      <c r="V228" s="85"/>
      <c r="W228" s="85"/>
      <c r="X228" s="85"/>
      <c r="Y228" s="85"/>
      <c r="Z228" s="85"/>
      <c r="AA228" s="85"/>
      <c r="AB228" s="85"/>
    </row>
    <row r="229" spans="1:28" s="380" customFormat="1" x14ac:dyDescent="0.25">
      <c r="A229" s="170"/>
      <c r="B229" s="170"/>
      <c r="D229" s="85"/>
      <c r="E229" s="170"/>
      <c r="F229" s="170"/>
      <c r="G229" s="170"/>
      <c r="H229" s="170"/>
      <c r="J229" s="85"/>
      <c r="K229" s="85"/>
      <c r="L229" s="85"/>
      <c r="M229" s="85"/>
      <c r="N229" s="85"/>
      <c r="O229" s="85"/>
      <c r="P229" s="85"/>
      <c r="Q229" s="85"/>
      <c r="R229" s="85"/>
      <c r="S229" s="85"/>
      <c r="T229" s="85"/>
      <c r="U229" s="85"/>
      <c r="V229" s="85"/>
      <c r="W229" s="85"/>
      <c r="X229" s="85"/>
      <c r="Y229" s="85"/>
      <c r="Z229" s="85"/>
      <c r="AA229" s="85"/>
      <c r="AB229" s="85"/>
    </row>
    <row r="230" spans="1:28" s="380" customFormat="1" x14ac:dyDescent="0.25">
      <c r="A230" s="170"/>
      <c r="B230" s="170"/>
      <c r="D230" s="85"/>
      <c r="E230" s="170"/>
      <c r="F230" s="170"/>
      <c r="G230" s="170"/>
      <c r="H230" s="170"/>
      <c r="J230" s="85"/>
      <c r="K230" s="85"/>
      <c r="L230" s="85"/>
      <c r="M230" s="85"/>
      <c r="N230" s="85"/>
      <c r="O230" s="85"/>
      <c r="P230" s="85"/>
      <c r="Q230" s="85"/>
      <c r="R230" s="85"/>
      <c r="S230" s="85"/>
      <c r="T230" s="85"/>
      <c r="U230" s="85"/>
      <c r="V230" s="85"/>
      <c r="W230" s="85"/>
      <c r="X230" s="85"/>
      <c r="Y230" s="85"/>
      <c r="Z230" s="85"/>
      <c r="AA230" s="85"/>
      <c r="AB230" s="85"/>
    </row>
    <row r="231" spans="1:28" s="380" customFormat="1" x14ac:dyDescent="0.25">
      <c r="A231" s="170"/>
      <c r="B231" s="170"/>
      <c r="D231" s="85"/>
      <c r="E231" s="170"/>
      <c r="F231" s="170"/>
      <c r="G231" s="170"/>
      <c r="H231" s="170"/>
      <c r="J231" s="85"/>
      <c r="K231" s="85"/>
      <c r="L231" s="85"/>
      <c r="M231" s="85"/>
      <c r="N231" s="85"/>
      <c r="O231" s="85"/>
      <c r="P231" s="85"/>
      <c r="Q231" s="85"/>
      <c r="R231" s="85"/>
      <c r="S231" s="85"/>
      <c r="T231" s="85"/>
      <c r="U231" s="85"/>
      <c r="V231" s="85"/>
      <c r="W231" s="85"/>
      <c r="X231" s="85"/>
      <c r="Y231" s="85"/>
      <c r="Z231" s="85"/>
      <c r="AA231" s="85"/>
      <c r="AB231" s="85"/>
    </row>
    <row r="232" spans="1:28" s="380" customFormat="1" x14ac:dyDescent="0.25">
      <c r="A232" s="170"/>
      <c r="B232" s="170"/>
      <c r="D232" s="85"/>
      <c r="E232" s="170"/>
      <c r="F232" s="170"/>
      <c r="G232" s="170"/>
      <c r="H232" s="170"/>
      <c r="J232" s="85"/>
      <c r="K232" s="85"/>
      <c r="L232" s="85"/>
      <c r="M232" s="85"/>
      <c r="N232" s="85"/>
      <c r="O232" s="85"/>
      <c r="P232" s="85"/>
      <c r="Q232" s="85"/>
      <c r="R232" s="85"/>
      <c r="S232" s="85"/>
      <c r="T232" s="85"/>
      <c r="U232" s="85"/>
      <c r="V232" s="85"/>
      <c r="W232" s="85"/>
      <c r="X232" s="85"/>
      <c r="Y232" s="85"/>
      <c r="Z232" s="85"/>
      <c r="AA232" s="85"/>
      <c r="AB232" s="85"/>
    </row>
    <row r="233" spans="1:28" s="380" customFormat="1" x14ac:dyDescent="0.25">
      <c r="A233" s="170"/>
      <c r="B233" s="170"/>
      <c r="D233" s="85"/>
      <c r="E233" s="170"/>
      <c r="F233" s="170"/>
      <c r="G233" s="170"/>
      <c r="H233" s="170"/>
      <c r="J233" s="85"/>
      <c r="K233" s="85"/>
      <c r="L233" s="85"/>
      <c r="M233" s="85"/>
      <c r="N233" s="85"/>
      <c r="O233" s="85"/>
      <c r="P233" s="85"/>
      <c r="Q233" s="85"/>
      <c r="R233" s="85"/>
      <c r="S233" s="85"/>
      <c r="T233" s="85"/>
      <c r="U233" s="85"/>
      <c r="V233" s="85"/>
      <c r="W233" s="85"/>
      <c r="X233" s="85"/>
      <c r="Y233" s="85"/>
      <c r="Z233" s="85"/>
      <c r="AA233" s="85"/>
      <c r="AB233" s="85"/>
    </row>
    <row r="234" spans="1:28" s="380" customFormat="1" x14ac:dyDescent="0.25">
      <c r="A234" s="170"/>
      <c r="B234" s="170"/>
      <c r="D234" s="85"/>
      <c r="E234" s="170"/>
      <c r="F234" s="170"/>
      <c r="G234" s="170"/>
      <c r="H234" s="170"/>
      <c r="J234" s="85"/>
      <c r="K234" s="85"/>
      <c r="L234" s="85"/>
      <c r="M234" s="85"/>
      <c r="N234" s="85"/>
      <c r="O234" s="85"/>
      <c r="P234" s="85"/>
      <c r="Q234" s="85"/>
      <c r="R234" s="85"/>
      <c r="S234" s="85"/>
      <c r="T234" s="85"/>
      <c r="U234" s="85"/>
      <c r="V234" s="85"/>
      <c r="W234" s="85"/>
      <c r="X234" s="85"/>
      <c r="Y234" s="85"/>
      <c r="Z234" s="85"/>
      <c r="AA234" s="85"/>
      <c r="AB234" s="85"/>
    </row>
    <row r="235" spans="1:28" s="380" customFormat="1" x14ac:dyDescent="0.25">
      <c r="A235" s="170"/>
      <c r="B235" s="170"/>
      <c r="D235" s="85"/>
      <c r="E235" s="170"/>
      <c r="F235" s="170"/>
      <c r="G235" s="170"/>
      <c r="H235" s="170"/>
      <c r="J235" s="85"/>
      <c r="K235" s="85"/>
      <c r="L235" s="85"/>
      <c r="M235" s="85"/>
      <c r="N235" s="85"/>
      <c r="O235" s="85"/>
      <c r="P235" s="85"/>
      <c r="Q235" s="85"/>
      <c r="R235" s="85"/>
      <c r="S235" s="85"/>
      <c r="T235" s="85"/>
      <c r="U235" s="85"/>
      <c r="V235" s="85"/>
      <c r="W235" s="85"/>
      <c r="X235" s="85"/>
      <c r="Y235" s="85"/>
      <c r="Z235" s="85"/>
      <c r="AA235" s="85"/>
      <c r="AB235" s="85"/>
    </row>
    <row r="236" spans="1:28" s="380" customFormat="1" x14ac:dyDescent="0.25">
      <c r="A236" s="170"/>
      <c r="B236" s="170"/>
      <c r="D236" s="85"/>
      <c r="E236" s="170"/>
      <c r="F236" s="170"/>
      <c r="G236" s="170"/>
      <c r="H236" s="170"/>
      <c r="J236" s="85"/>
      <c r="K236" s="85"/>
      <c r="L236" s="85"/>
      <c r="M236" s="85"/>
      <c r="N236" s="85"/>
      <c r="O236" s="85"/>
      <c r="P236" s="85"/>
      <c r="Q236" s="85"/>
      <c r="R236" s="85"/>
      <c r="S236" s="85"/>
      <c r="T236" s="85"/>
      <c r="U236" s="85"/>
      <c r="V236" s="85"/>
      <c r="W236" s="85"/>
      <c r="X236" s="85"/>
      <c r="Y236" s="85"/>
      <c r="Z236" s="85"/>
      <c r="AA236" s="85"/>
      <c r="AB236" s="85"/>
    </row>
    <row r="237" spans="1:28" s="380" customFormat="1" x14ac:dyDescent="0.25">
      <c r="A237" s="170"/>
      <c r="B237" s="170"/>
      <c r="D237" s="85"/>
      <c r="E237" s="170"/>
      <c r="F237" s="170"/>
      <c r="G237" s="170"/>
      <c r="H237" s="170"/>
      <c r="J237" s="85"/>
      <c r="K237" s="85"/>
      <c r="L237" s="85"/>
      <c r="M237" s="85"/>
      <c r="N237" s="85"/>
      <c r="O237" s="85"/>
      <c r="P237" s="85"/>
      <c r="Q237" s="85"/>
      <c r="R237" s="85"/>
      <c r="S237" s="85"/>
      <c r="T237" s="85"/>
      <c r="U237" s="85"/>
      <c r="V237" s="85"/>
      <c r="W237" s="85"/>
      <c r="X237" s="85"/>
      <c r="Y237" s="85"/>
      <c r="Z237" s="85"/>
      <c r="AA237" s="85"/>
      <c r="AB237" s="85"/>
    </row>
    <row r="238" spans="1:28" s="380" customFormat="1" x14ac:dyDescent="0.25">
      <c r="A238" s="170"/>
      <c r="B238" s="170"/>
      <c r="D238" s="85"/>
      <c r="E238" s="170"/>
      <c r="F238" s="170"/>
      <c r="G238" s="170"/>
      <c r="H238" s="170"/>
    </row>
    <row r="239" spans="1:28" s="380" customFormat="1" x14ac:dyDescent="0.25">
      <c r="A239" s="170"/>
      <c r="B239" s="170"/>
      <c r="D239" s="85"/>
      <c r="E239" s="170"/>
      <c r="F239" s="170"/>
      <c r="G239" s="170"/>
      <c r="H239" s="170"/>
    </row>
    <row r="240" spans="1:28" s="380" customFormat="1" x14ac:dyDescent="0.25">
      <c r="A240" s="170"/>
      <c r="B240" s="170"/>
      <c r="D240" s="85"/>
      <c r="E240" s="170"/>
      <c r="F240" s="170"/>
      <c r="G240" s="170"/>
      <c r="H240" s="170"/>
    </row>
    <row r="241" spans="1:8" s="380" customFormat="1" x14ac:dyDescent="0.25">
      <c r="A241" s="170"/>
      <c r="B241" s="170"/>
      <c r="D241" s="85"/>
      <c r="E241" s="170"/>
      <c r="F241" s="170"/>
      <c r="G241" s="170"/>
      <c r="H241" s="170"/>
    </row>
    <row r="242" spans="1:8" s="380" customFormat="1" x14ac:dyDescent="0.25">
      <c r="A242" s="170"/>
      <c r="B242" s="170"/>
      <c r="D242" s="85"/>
      <c r="E242" s="170"/>
      <c r="F242" s="170"/>
      <c r="G242" s="170"/>
      <c r="H242" s="170"/>
    </row>
    <row r="243" spans="1:8" s="380" customFormat="1" x14ac:dyDescent="0.25">
      <c r="A243" s="170"/>
      <c r="B243" s="170"/>
      <c r="D243" s="85"/>
      <c r="E243" s="170"/>
      <c r="F243" s="170"/>
      <c r="G243" s="170"/>
      <c r="H243" s="170"/>
    </row>
    <row r="244" spans="1:8" s="380" customFormat="1" x14ac:dyDescent="0.25">
      <c r="A244" s="170"/>
      <c r="B244" s="170"/>
      <c r="D244" s="85"/>
      <c r="E244" s="170"/>
      <c r="F244" s="170"/>
      <c r="G244" s="170"/>
      <c r="H244" s="170"/>
    </row>
    <row r="245" spans="1:8" s="380" customFormat="1" x14ac:dyDescent="0.25">
      <c r="A245" s="170"/>
      <c r="B245" s="170"/>
      <c r="D245" s="85"/>
      <c r="E245" s="170"/>
      <c r="F245" s="170"/>
      <c r="G245" s="170"/>
      <c r="H245" s="170"/>
    </row>
    <row r="246" spans="1:8" s="380" customFormat="1" x14ac:dyDescent="0.25">
      <c r="A246" s="170"/>
      <c r="B246" s="170"/>
      <c r="D246" s="85"/>
      <c r="E246" s="170"/>
      <c r="F246" s="170"/>
      <c r="G246" s="170"/>
      <c r="H246" s="170"/>
    </row>
    <row r="247" spans="1:8" s="380" customFormat="1" x14ac:dyDescent="0.25">
      <c r="A247" s="170"/>
      <c r="B247" s="170"/>
      <c r="D247" s="85"/>
      <c r="E247" s="170"/>
      <c r="F247" s="170"/>
      <c r="G247" s="170"/>
      <c r="H247" s="170"/>
    </row>
    <row r="248" spans="1:8" s="380" customFormat="1" x14ac:dyDescent="0.25">
      <c r="A248" s="170"/>
      <c r="B248" s="170"/>
      <c r="D248" s="85"/>
      <c r="E248" s="170"/>
      <c r="F248" s="170"/>
      <c r="G248" s="170"/>
      <c r="H248" s="170"/>
    </row>
    <row r="249" spans="1:8" s="380" customFormat="1" x14ac:dyDescent="0.25">
      <c r="A249" s="170"/>
      <c r="B249" s="170"/>
      <c r="D249" s="85"/>
      <c r="E249" s="170"/>
      <c r="F249" s="170"/>
      <c r="G249" s="170"/>
      <c r="H249" s="170"/>
    </row>
    <row r="250" spans="1:8" s="380" customFormat="1" x14ac:dyDescent="0.25">
      <c r="A250" s="170"/>
      <c r="B250" s="170"/>
      <c r="D250" s="85"/>
      <c r="E250" s="170"/>
      <c r="F250" s="170"/>
      <c r="G250" s="170"/>
      <c r="H250" s="170"/>
    </row>
    <row r="251" spans="1:8" s="380" customFormat="1" x14ac:dyDescent="0.25">
      <c r="A251" s="170"/>
      <c r="B251" s="170"/>
      <c r="D251" s="85"/>
      <c r="E251" s="170"/>
      <c r="F251" s="170"/>
      <c r="G251" s="170"/>
      <c r="H251" s="170"/>
    </row>
    <row r="252" spans="1:8" s="380" customFormat="1" x14ac:dyDescent="0.25">
      <c r="A252" s="170"/>
      <c r="B252" s="170"/>
      <c r="D252" s="85"/>
      <c r="E252" s="170"/>
      <c r="F252" s="170"/>
      <c r="G252" s="170"/>
      <c r="H252" s="170"/>
    </row>
    <row r="253" spans="1:8" s="380" customFormat="1" x14ac:dyDescent="0.25">
      <c r="A253" s="170"/>
      <c r="B253" s="170"/>
      <c r="D253" s="85"/>
      <c r="E253" s="170"/>
      <c r="F253" s="170"/>
      <c r="G253" s="170"/>
      <c r="H253" s="170"/>
    </row>
    <row r="254" spans="1:8" s="380" customFormat="1" x14ac:dyDescent="0.25">
      <c r="A254" s="170"/>
      <c r="B254" s="170"/>
      <c r="D254" s="85"/>
      <c r="E254" s="170"/>
      <c r="F254" s="170"/>
      <c r="G254" s="170"/>
      <c r="H254" s="170"/>
    </row>
    <row r="255" spans="1:8" s="380" customFormat="1" x14ac:dyDescent="0.25">
      <c r="A255" s="170"/>
      <c r="B255" s="170"/>
      <c r="D255" s="85"/>
      <c r="E255" s="170"/>
      <c r="F255" s="170"/>
      <c r="G255" s="170"/>
      <c r="H255" s="170"/>
    </row>
    <row r="256" spans="1:8" s="380" customFormat="1" x14ac:dyDescent="0.25">
      <c r="A256" s="170"/>
      <c r="B256" s="170"/>
      <c r="D256" s="85"/>
      <c r="E256" s="170"/>
      <c r="F256" s="170"/>
      <c r="G256" s="170"/>
      <c r="H256" s="170"/>
    </row>
    <row r="257" spans="1:8" s="380" customFormat="1" x14ac:dyDescent="0.25">
      <c r="A257" s="170"/>
      <c r="B257" s="170"/>
      <c r="D257" s="85"/>
      <c r="E257" s="170"/>
      <c r="F257" s="170"/>
      <c r="G257" s="170"/>
      <c r="H257" s="170"/>
    </row>
    <row r="258" spans="1:8" s="380" customFormat="1" x14ac:dyDescent="0.25">
      <c r="A258" s="170"/>
      <c r="B258" s="170"/>
      <c r="D258" s="85"/>
      <c r="E258" s="170"/>
      <c r="F258" s="170"/>
      <c r="G258" s="170"/>
      <c r="H258" s="170"/>
    </row>
    <row r="259" spans="1:8" s="380" customFormat="1" x14ac:dyDescent="0.25">
      <c r="A259" s="170"/>
      <c r="B259" s="170"/>
      <c r="D259" s="85"/>
      <c r="E259" s="170"/>
      <c r="F259" s="170"/>
      <c r="G259" s="170"/>
      <c r="H259" s="170"/>
    </row>
    <row r="260" spans="1:8" s="380" customFormat="1" x14ac:dyDescent="0.25">
      <c r="A260" s="170"/>
      <c r="B260" s="170"/>
      <c r="D260" s="85"/>
      <c r="E260" s="170"/>
      <c r="F260" s="170"/>
      <c r="G260" s="170"/>
      <c r="H260" s="170"/>
    </row>
    <row r="261" spans="1:8" s="380" customFormat="1" x14ac:dyDescent="0.25">
      <c r="A261" s="170"/>
      <c r="B261" s="170"/>
      <c r="D261" s="85"/>
      <c r="E261" s="170"/>
      <c r="F261" s="170"/>
      <c r="G261" s="170"/>
      <c r="H261" s="170"/>
    </row>
    <row r="262" spans="1:8" s="380" customFormat="1" x14ac:dyDescent="0.25">
      <c r="A262" s="170"/>
      <c r="B262" s="170"/>
      <c r="D262" s="85"/>
      <c r="E262" s="170"/>
      <c r="F262" s="170"/>
      <c r="G262" s="170"/>
      <c r="H262" s="170"/>
    </row>
    <row r="263" spans="1:8" s="380" customFormat="1" x14ac:dyDescent="0.25">
      <c r="A263" s="170"/>
      <c r="B263" s="170"/>
      <c r="D263" s="85"/>
      <c r="E263" s="170"/>
      <c r="F263" s="170"/>
      <c r="G263" s="170"/>
      <c r="H263" s="170"/>
    </row>
    <row r="264" spans="1:8" s="380" customFormat="1" x14ac:dyDescent="0.25">
      <c r="A264" s="170"/>
      <c r="B264" s="170"/>
      <c r="D264" s="85"/>
      <c r="E264" s="170"/>
      <c r="F264" s="170"/>
      <c r="G264" s="170"/>
      <c r="H264" s="170"/>
    </row>
    <row r="265" spans="1:8" s="380" customFormat="1" x14ac:dyDescent="0.25">
      <c r="A265" s="170"/>
      <c r="B265" s="170"/>
      <c r="D265" s="85"/>
      <c r="E265" s="170"/>
      <c r="F265" s="170"/>
      <c r="G265" s="170"/>
      <c r="H265" s="170"/>
    </row>
    <row r="266" spans="1:8" s="380" customFormat="1" x14ac:dyDescent="0.25">
      <c r="A266" s="170"/>
      <c r="B266" s="170"/>
      <c r="D266" s="85"/>
      <c r="E266" s="170"/>
      <c r="F266" s="170"/>
      <c r="G266" s="170"/>
      <c r="H266" s="170"/>
    </row>
    <row r="267" spans="1:8" s="380" customFormat="1" x14ac:dyDescent="0.25">
      <c r="A267" s="170"/>
      <c r="B267" s="170"/>
      <c r="D267" s="85"/>
      <c r="E267" s="170"/>
      <c r="F267" s="170"/>
      <c r="G267" s="170"/>
      <c r="H267" s="170"/>
    </row>
    <row r="268" spans="1:8" s="380" customFormat="1" x14ac:dyDescent="0.25">
      <c r="A268" s="170"/>
      <c r="B268" s="170"/>
      <c r="D268" s="85"/>
      <c r="E268" s="170"/>
      <c r="F268" s="170"/>
      <c r="G268" s="170"/>
      <c r="H268" s="170"/>
    </row>
    <row r="269" spans="1:8" s="380" customFormat="1" x14ac:dyDescent="0.25">
      <c r="A269" s="170"/>
      <c r="B269" s="170"/>
      <c r="D269" s="85"/>
      <c r="E269" s="170"/>
      <c r="F269" s="170"/>
      <c r="G269" s="170"/>
      <c r="H269" s="170"/>
    </row>
    <row r="270" spans="1:8" s="380" customFormat="1" x14ac:dyDescent="0.25">
      <c r="A270" s="170"/>
      <c r="B270" s="170"/>
      <c r="D270" s="85"/>
      <c r="E270" s="170"/>
      <c r="F270" s="170"/>
      <c r="G270" s="170"/>
      <c r="H270" s="170"/>
    </row>
    <row r="271" spans="1:8" s="380" customFormat="1" x14ac:dyDescent="0.25">
      <c r="A271" s="170"/>
      <c r="B271" s="170"/>
      <c r="D271" s="85"/>
      <c r="E271" s="170"/>
      <c r="F271" s="170"/>
      <c r="G271" s="170"/>
      <c r="H271" s="170"/>
    </row>
    <row r="272" spans="1:8" s="380" customFormat="1" x14ac:dyDescent="0.25">
      <c r="A272" s="170"/>
      <c r="B272" s="170"/>
      <c r="D272" s="85"/>
      <c r="E272" s="170"/>
      <c r="F272" s="170"/>
      <c r="G272" s="170"/>
      <c r="H272" s="170"/>
    </row>
    <row r="273" spans="1:8" s="380" customFormat="1" x14ac:dyDescent="0.25">
      <c r="A273" s="170"/>
      <c r="B273" s="170"/>
      <c r="D273" s="85"/>
      <c r="E273" s="170"/>
      <c r="F273" s="170"/>
      <c r="G273" s="170"/>
      <c r="H273" s="170"/>
    </row>
    <row r="274" spans="1:8" s="380" customFormat="1" x14ac:dyDescent="0.25">
      <c r="A274" s="170"/>
      <c r="B274" s="170"/>
      <c r="D274" s="85"/>
      <c r="E274" s="170"/>
      <c r="F274" s="170"/>
      <c r="G274" s="170"/>
      <c r="H274" s="170"/>
    </row>
    <row r="275" spans="1:8" s="380" customFormat="1" x14ac:dyDescent="0.25">
      <c r="A275" s="170"/>
      <c r="B275" s="170"/>
      <c r="D275" s="85"/>
      <c r="E275" s="170"/>
      <c r="F275" s="170"/>
      <c r="G275" s="170"/>
      <c r="H275" s="170"/>
    </row>
    <row r="276" spans="1:8" s="380" customFormat="1" x14ac:dyDescent="0.25">
      <c r="A276" s="170"/>
      <c r="B276" s="170"/>
      <c r="D276" s="85"/>
      <c r="E276" s="170"/>
      <c r="F276" s="170"/>
      <c r="G276" s="170"/>
      <c r="H276" s="170"/>
    </row>
    <row r="277" spans="1:8" s="380" customFormat="1" x14ac:dyDescent="0.25">
      <c r="A277" s="170"/>
      <c r="B277" s="170"/>
      <c r="D277" s="85"/>
      <c r="E277" s="170"/>
      <c r="F277" s="170"/>
      <c r="G277" s="170"/>
      <c r="H277" s="170"/>
    </row>
    <row r="278" spans="1:8" s="380" customFormat="1" x14ac:dyDescent="0.25">
      <c r="A278" s="170"/>
      <c r="B278" s="170"/>
      <c r="D278" s="85"/>
      <c r="E278" s="170"/>
      <c r="F278" s="170"/>
      <c r="G278" s="170"/>
      <c r="H278" s="170"/>
    </row>
    <row r="279" spans="1:8" s="380" customFormat="1" x14ac:dyDescent="0.25">
      <c r="A279" s="170"/>
      <c r="B279" s="170"/>
      <c r="D279" s="85"/>
      <c r="E279" s="170"/>
      <c r="F279" s="170"/>
      <c r="G279" s="170"/>
      <c r="H279" s="170"/>
    </row>
    <row r="280" spans="1:8" s="380" customFormat="1" x14ac:dyDescent="0.25">
      <c r="A280" s="170"/>
      <c r="B280" s="170"/>
      <c r="D280" s="85"/>
      <c r="E280" s="170"/>
      <c r="F280" s="170"/>
      <c r="G280" s="170"/>
      <c r="H280" s="170"/>
    </row>
    <row r="281" spans="1:8" s="380" customFormat="1" x14ac:dyDescent="0.25">
      <c r="A281" s="170"/>
      <c r="B281" s="170"/>
      <c r="D281" s="85"/>
      <c r="E281" s="170"/>
      <c r="F281" s="170"/>
      <c r="G281" s="170"/>
      <c r="H281" s="170"/>
    </row>
    <row r="282" spans="1:8" s="380" customFormat="1" x14ac:dyDescent="0.25">
      <c r="A282" s="170"/>
      <c r="B282" s="170"/>
      <c r="D282" s="85"/>
      <c r="E282" s="170"/>
      <c r="F282" s="170"/>
      <c r="G282" s="170"/>
      <c r="H282" s="170"/>
    </row>
    <row r="283" spans="1:8" s="380" customFormat="1" x14ac:dyDescent="0.25">
      <c r="A283" s="170"/>
      <c r="B283" s="170"/>
      <c r="D283" s="85"/>
      <c r="E283" s="170"/>
      <c r="F283" s="170"/>
      <c r="G283" s="170"/>
      <c r="H283" s="170"/>
    </row>
    <row r="284" spans="1:8" s="380" customFormat="1" x14ac:dyDescent="0.25">
      <c r="A284" s="170"/>
      <c r="B284" s="170"/>
      <c r="D284" s="85"/>
      <c r="E284" s="170"/>
      <c r="F284" s="170"/>
      <c r="G284" s="170"/>
      <c r="H284" s="170"/>
    </row>
    <row r="285" spans="1:8" s="380" customFormat="1" x14ac:dyDescent="0.25">
      <c r="A285" s="170"/>
      <c r="B285" s="170"/>
      <c r="D285" s="85"/>
      <c r="E285" s="170"/>
      <c r="F285" s="170"/>
      <c r="G285" s="170"/>
      <c r="H285" s="170"/>
    </row>
    <row r="286" spans="1:8" s="380" customFormat="1" x14ac:dyDescent="0.25">
      <c r="A286" s="170"/>
      <c r="B286" s="170"/>
      <c r="D286" s="85"/>
      <c r="E286" s="170"/>
      <c r="F286" s="170"/>
      <c r="G286" s="170"/>
      <c r="H286" s="170"/>
    </row>
    <row r="287" spans="1:8" s="380" customFormat="1" x14ac:dyDescent="0.25">
      <c r="A287" s="170"/>
      <c r="B287" s="170"/>
      <c r="D287" s="85"/>
      <c r="E287" s="170"/>
      <c r="F287" s="170"/>
      <c r="G287" s="170"/>
      <c r="H287" s="170"/>
    </row>
    <row r="288" spans="1:8" s="380" customFormat="1" x14ac:dyDescent="0.25">
      <c r="A288" s="170"/>
      <c r="B288" s="170"/>
      <c r="D288" s="85"/>
      <c r="E288" s="170"/>
      <c r="F288" s="170"/>
      <c r="G288" s="170"/>
      <c r="H288" s="170"/>
    </row>
    <row r="289" spans="1:8" s="380" customFormat="1" x14ac:dyDescent="0.25">
      <c r="A289" s="170"/>
      <c r="B289" s="170"/>
      <c r="D289" s="85"/>
      <c r="E289" s="170"/>
      <c r="F289" s="170"/>
      <c r="G289" s="170"/>
      <c r="H289" s="170"/>
    </row>
    <row r="290" spans="1:8" s="380" customFormat="1" x14ac:dyDescent="0.25">
      <c r="A290" s="170"/>
      <c r="B290" s="170"/>
      <c r="D290" s="85"/>
      <c r="E290" s="170"/>
      <c r="F290" s="170"/>
      <c r="G290" s="170"/>
      <c r="H290" s="170"/>
    </row>
    <row r="291" spans="1:8" s="380" customFormat="1" x14ac:dyDescent="0.25">
      <c r="A291" s="170"/>
      <c r="B291" s="170"/>
      <c r="D291" s="85"/>
      <c r="E291" s="170"/>
      <c r="F291" s="170"/>
      <c r="G291" s="170"/>
      <c r="H291" s="170"/>
    </row>
    <row r="292" spans="1:8" s="380" customFormat="1" x14ac:dyDescent="0.25">
      <c r="A292" s="170"/>
      <c r="B292" s="170"/>
      <c r="D292" s="85"/>
      <c r="E292" s="170"/>
      <c r="F292" s="170"/>
      <c r="G292" s="170"/>
      <c r="H292" s="170"/>
    </row>
    <row r="293" spans="1:8" s="380" customFormat="1" x14ac:dyDescent="0.25">
      <c r="A293" s="170"/>
      <c r="B293" s="170"/>
      <c r="D293" s="85"/>
      <c r="E293" s="170"/>
      <c r="F293" s="170"/>
      <c r="G293" s="170"/>
      <c r="H293" s="170"/>
    </row>
    <row r="294" spans="1:8" s="380" customFormat="1" x14ac:dyDescent="0.25">
      <c r="A294" s="170"/>
      <c r="B294" s="170"/>
      <c r="D294" s="85"/>
      <c r="E294" s="170"/>
      <c r="F294" s="170"/>
      <c r="G294" s="170"/>
      <c r="H294" s="170"/>
    </row>
    <row r="295" spans="1:8" s="380" customFormat="1" x14ac:dyDescent="0.25">
      <c r="A295" s="170"/>
      <c r="B295" s="170"/>
      <c r="D295" s="85"/>
      <c r="E295" s="170"/>
      <c r="F295" s="170"/>
      <c r="G295" s="170"/>
      <c r="H295" s="170"/>
    </row>
    <row r="296" spans="1:8" s="380" customFormat="1" x14ac:dyDescent="0.25">
      <c r="A296" s="170"/>
      <c r="B296" s="170"/>
      <c r="D296" s="85"/>
      <c r="E296" s="170"/>
      <c r="F296" s="170"/>
      <c r="G296" s="170"/>
      <c r="H296" s="170"/>
    </row>
    <row r="297" spans="1:8" s="380" customFormat="1" x14ac:dyDescent="0.25">
      <c r="A297" s="170"/>
      <c r="B297" s="170"/>
      <c r="D297" s="85"/>
      <c r="E297" s="170"/>
      <c r="F297" s="170"/>
      <c r="G297" s="170"/>
      <c r="H297" s="170"/>
    </row>
    <row r="298" spans="1:8" s="380" customFormat="1" x14ac:dyDescent="0.25">
      <c r="A298" s="170"/>
      <c r="B298" s="170"/>
      <c r="D298" s="85"/>
      <c r="E298" s="170"/>
      <c r="F298" s="170"/>
      <c r="G298" s="170"/>
      <c r="H298" s="170"/>
    </row>
    <row r="299" spans="1:8" s="380" customFormat="1" x14ac:dyDescent="0.25">
      <c r="A299" s="170"/>
      <c r="B299" s="170"/>
      <c r="D299" s="85"/>
      <c r="E299" s="170"/>
      <c r="F299" s="170"/>
      <c r="G299" s="170"/>
      <c r="H299" s="170"/>
    </row>
    <row r="300" spans="1:8" s="380" customFormat="1" x14ac:dyDescent="0.25">
      <c r="A300" s="170"/>
      <c r="B300" s="170"/>
      <c r="D300" s="85"/>
      <c r="E300" s="170"/>
      <c r="F300" s="170"/>
      <c r="G300" s="170"/>
      <c r="H300" s="170"/>
    </row>
    <row r="301" spans="1:8" s="380" customFormat="1" x14ac:dyDescent="0.25">
      <c r="A301" s="170"/>
      <c r="B301" s="170"/>
      <c r="D301" s="85"/>
      <c r="E301" s="170"/>
      <c r="F301" s="170"/>
      <c r="G301" s="170"/>
      <c r="H301" s="170"/>
    </row>
    <row r="302" spans="1:8" s="380" customFormat="1" x14ac:dyDescent="0.25">
      <c r="A302" s="170"/>
      <c r="B302" s="170"/>
      <c r="D302" s="85"/>
      <c r="E302" s="170"/>
      <c r="F302" s="170"/>
      <c r="G302" s="170"/>
      <c r="H302" s="170"/>
    </row>
    <row r="303" spans="1:8" s="380" customFormat="1" x14ac:dyDescent="0.25">
      <c r="A303" s="170"/>
      <c r="B303" s="170"/>
      <c r="D303" s="85"/>
      <c r="E303" s="170"/>
      <c r="F303" s="170"/>
      <c r="G303" s="170"/>
      <c r="H303" s="170"/>
    </row>
    <row r="304" spans="1:8" s="380" customFormat="1" x14ac:dyDescent="0.25">
      <c r="A304" s="170"/>
      <c r="B304" s="170"/>
      <c r="D304" s="85"/>
      <c r="E304" s="170"/>
      <c r="F304" s="170"/>
      <c r="G304" s="170"/>
      <c r="H304" s="170"/>
    </row>
    <row r="305" spans="1:8" s="380" customFormat="1" x14ac:dyDescent="0.25">
      <c r="A305" s="170"/>
      <c r="B305" s="170"/>
      <c r="D305" s="85"/>
      <c r="E305" s="170"/>
      <c r="F305" s="170"/>
      <c r="G305" s="170"/>
      <c r="H305" s="170"/>
    </row>
    <row r="306" spans="1:8" s="380" customFormat="1" x14ac:dyDescent="0.25">
      <c r="A306" s="170"/>
      <c r="B306" s="170"/>
      <c r="D306" s="85"/>
      <c r="E306" s="170"/>
      <c r="F306" s="170"/>
      <c r="G306" s="170"/>
      <c r="H306" s="170"/>
    </row>
    <row r="307" spans="1:8" s="380" customFormat="1" x14ac:dyDescent="0.25">
      <c r="A307" s="170"/>
      <c r="B307" s="170"/>
      <c r="D307" s="85"/>
      <c r="E307" s="170"/>
      <c r="F307" s="170"/>
      <c r="G307" s="170"/>
      <c r="H307" s="170"/>
    </row>
    <row r="308" spans="1:8" s="380" customFormat="1" x14ac:dyDescent="0.25">
      <c r="A308" s="170"/>
      <c r="B308" s="170"/>
      <c r="D308" s="85"/>
      <c r="E308" s="170"/>
      <c r="F308" s="170"/>
      <c r="G308" s="170"/>
      <c r="H308" s="170"/>
    </row>
    <row r="309" spans="1:8" s="380" customFormat="1" x14ac:dyDescent="0.25">
      <c r="A309" s="170"/>
      <c r="B309" s="170"/>
      <c r="D309" s="85"/>
      <c r="E309" s="170"/>
      <c r="F309" s="170"/>
      <c r="G309" s="170"/>
      <c r="H309" s="170"/>
    </row>
    <row r="310" spans="1:8" s="380" customFormat="1" x14ac:dyDescent="0.25">
      <c r="A310" s="170"/>
      <c r="B310" s="170"/>
      <c r="D310" s="85"/>
      <c r="E310" s="170"/>
      <c r="F310" s="170"/>
      <c r="G310" s="170"/>
      <c r="H310" s="170"/>
    </row>
    <row r="311" spans="1:8" s="380" customFormat="1" x14ac:dyDescent="0.25">
      <c r="A311" s="170"/>
      <c r="B311" s="170"/>
      <c r="D311" s="85"/>
      <c r="E311" s="170"/>
      <c r="F311" s="170"/>
      <c r="G311" s="170"/>
      <c r="H311" s="170"/>
    </row>
    <row r="312" spans="1:8" s="380" customFormat="1" x14ac:dyDescent="0.25">
      <c r="A312" s="170"/>
      <c r="B312" s="170"/>
      <c r="D312" s="85"/>
      <c r="E312" s="170"/>
      <c r="F312" s="170"/>
      <c r="G312" s="170"/>
      <c r="H312" s="170"/>
    </row>
    <row r="313" spans="1:8" s="380" customFormat="1" x14ac:dyDescent="0.25">
      <c r="A313" s="170"/>
      <c r="B313" s="170"/>
      <c r="D313" s="85"/>
      <c r="E313" s="170"/>
      <c r="F313" s="170"/>
      <c r="G313" s="170"/>
      <c r="H313" s="170"/>
    </row>
    <row r="314" spans="1:8" s="380" customFormat="1" x14ac:dyDescent="0.25">
      <c r="A314" s="170"/>
      <c r="B314" s="170"/>
      <c r="D314" s="85"/>
      <c r="E314" s="170"/>
      <c r="F314" s="170"/>
      <c r="G314" s="170"/>
      <c r="H314" s="170"/>
    </row>
    <row r="315" spans="1:8" s="380" customFormat="1" x14ac:dyDescent="0.25">
      <c r="A315" s="170"/>
      <c r="B315" s="170"/>
      <c r="D315" s="85"/>
      <c r="E315" s="170"/>
      <c r="F315" s="170"/>
      <c r="G315" s="170"/>
      <c r="H315" s="170"/>
    </row>
    <row r="316" spans="1:8" s="380" customFormat="1" x14ac:dyDescent="0.25">
      <c r="A316" s="170"/>
      <c r="B316" s="170"/>
      <c r="D316" s="85"/>
      <c r="E316" s="170"/>
      <c r="F316" s="170"/>
      <c r="G316" s="170"/>
      <c r="H316" s="170"/>
    </row>
    <row r="317" spans="1:8" s="380" customFormat="1" x14ac:dyDescent="0.25">
      <c r="A317" s="170"/>
      <c r="B317" s="170"/>
      <c r="D317" s="85"/>
      <c r="E317" s="170"/>
      <c r="F317" s="170"/>
      <c r="G317" s="170"/>
      <c r="H317" s="170"/>
    </row>
    <row r="318" spans="1:8" s="380" customFormat="1" x14ac:dyDescent="0.25">
      <c r="A318" s="170"/>
      <c r="B318" s="170"/>
      <c r="D318" s="85"/>
      <c r="E318" s="170"/>
      <c r="F318" s="170"/>
      <c r="G318" s="170"/>
      <c r="H318" s="170"/>
    </row>
    <row r="319" spans="1:8" s="380" customFormat="1" x14ac:dyDescent="0.25">
      <c r="A319" s="170"/>
      <c r="B319" s="170"/>
      <c r="D319" s="85"/>
      <c r="E319" s="170"/>
      <c r="F319" s="170"/>
      <c r="G319" s="170"/>
      <c r="H319" s="170"/>
    </row>
    <row r="320" spans="1:8" s="380" customFormat="1" x14ac:dyDescent="0.25">
      <c r="A320" s="170"/>
      <c r="B320" s="170"/>
      <c r="D320" s="85"/>
      <c r="E320" s="170"/>
      <c r="F320" s="170"/>
      <c r="G320" s="170"/>
      <c r="H320" s="170"/>
    </row>
    <row r="321" spans="1:8" s="380" customFormat="1" x14ac:dyDescent="0.25">
      <c r="A321" s="170"/>
      <c r="B321" s="170"/>
      <c r="D321" s="85"/>
      <c r="E321" s="170"/>
      <c r="F321" s="170"/>
      <c r="G321" s="170"/>
      <c r="H321" s="170"/>
    </row>
    <row r="322" spans="1:8" s="380" customFormat="1" x14ac:dyDescent="0.25">
      <c r="A322" s="170"/>
      <c r="B322" s="170"/>
      <c r="D322" s="85"/>
      <c r="E322" s="170"/>
      <c r="F322" s="170"/>
      <c r="G322" s="170"/>
      <c r="H322" s="170"/>
    </row>
    <row r="323" spans="1:8" s="380" customFormat="1" x14ac:dyDescent="0.25">
      <c r="A323" s="170"/>
      <c r="B323" s="170"/>
      <c r="D323" s="85"/>
      <c r="E323" s="170"/>
      <c r="F323" s="170"/>
      <c r="G323" s="170"/>
      <c r="H323" s="170"/>
    </row>
    <row r="324" spans="1:8" s="380" customFormat="1" x14ac:dyDescent="0.25">
      <c r="A324" s="170"/>
      <c r="B324" s="170"/>
      <c r="D324" s="85"/>
      <c r="E324" s="170"/>
      <c r="F324" s="170"/>
      <c r="G324" s="170"/>
      <c r="H324" s="170"/>
    </row>
    <row r="325" spans="1:8" s="380" customFormat="1" x14ac:dyDescent="0.25">
      <c r="A325" s="170"/>
      <c r="B325" s="170"/>
      <c r="D325" s="85"/>
      <c r="E325" s="170"/>
      <c r="F325" s="170"/>
      <c r="G325" s="170"/>
      <c r="H325" s="170"/>
    </row>
    <row r="326" spans="1:8" s="380" customFormat="1" x14ac:dyDescent="0.25">
      <c r="A326" s="170"/>
      <c r="B326" s="170"/>
      <c r="D326" s="85"/>
      <c r="E326" s="170"/>
      <c r="F326" s="170"/>
      <c r="G326" s="170"/>
      <c r="H326" s="170"/>
    </row>
    <row r="327" spans="1:8" s="380" customFormat="1" x14ac:dyDescent="0.25">
      <c r="A327" s="170"/>
      <c r="B327" s="170"/>
      <c r="D327" s="85"/>
      <c r="E327" s="170"/>
      <c r="F327" s="170"/>
      <c r="G327" s="170"/>
      <c r="H327" s="170"/>
    </row>
    <row r="328" spans="1:8" s="380" customFormat="1" x14ac:dyDescent="0.25">
      <c r="A328" s="170"/>
      <c r="B328" s="170"/>
      <c r="D328" s="85"/>
      <c r="E328" s="170"/>
      <c r="F328" s="170"/>
      <c r="G328" s="170"/>
      <c r="H328" s="170"/>
    </row>
    <row r="329" spans="1:8" s="380" customFormat="1" x14ac:dyDescent="0.25">
      <c r="A329" s="170"/>
      <c r="B329" s="170"/>
      <c r="D329" s="85"/>
      <c r="E329" s="170"/>
      <c r="F329" s="170"/>
      <c r="G329" s="170"/>
      <c r="H329" s="170"/>
    </row>
    <row r="330" spans="1:8" s="380" customFormat="1" x14ac:dyDescent="0.25">
      <c r="A330" s="170"/>
      <c r="B330" s="170"/>
      <c r="D330" s="85"/>
      <c r="E330" s="170"/>
      <c r="F330" s="170"/>
      <c r="G330" s="170"/>
      <c r="H330" s="170"/>
    </row>
    <row r="331" spans="1:8" s="380" customFormat="1" x14ac:dyDescent="0.25">
      <c r="A331" s="170"/>
      <c r="B331" s="170"/>
      <c r="D331" s="85"/>
      <c r="E331" s="170"/>
      <c r="F331" s="170"/>
      <c r="G331" s="170"/>
      <c r="H331" s="170"/>
    </row>
    <row r="332" spans="1:8" s="380" customFormat="1" x14ac:dyDescent="0.25">
      <c r="A332" s="170"/>
      <c r="B332" s="170"/>
      <c r="D332" s="85"/>
      <c r="E332" s="170"/>
      <c r="F332" s="170"/>
      <c r="G332" s="170"/>
      <c r="H332" s="170"/>
    </row>
    <row r="333" spans="1:8" s="380" customFormat="1" x14ac:dyDescent="0.25">
      <c r="A333" s="170"/>
      <c r="B333" s="170"/>
      <c r="D333" s="85"/>
      <c r="E333" s="170"/>
      <c r="F333" s="170"/>
      <c r="G333" s="170"/>
      <c r="H333" s="170"/>
    </row>
    <row r="334" spans="1:8" s="380" customFormat="1" x14ac:dyDescent="0.25">
      <c r="A334" s="170"/>
      <c r="B334" s="170"/>
      <c r="D334" s="85"/>
      <c r="E334" s="170"/>
      <c r="F334" s="170"/>
      <c r="G334" s="170"/>
      <c r="H334" s="170"/>
    </row>
    <row r="335" spans="1:8" s="380" customFormat="1" x14ac:dyDescent="0.25">
      <c r="A335" s="170"/>
      <c r="B335" s="170"/>
      <c r="D335" s="85"/>
      <c r="E335" s="170"/>
      <c r="F335" s="170"/>
      <c r="G335" s="170"/>
      <c r="H335" s="170"/>
    </row>
    <row r="336" spans="1:8" s="380" customFormat="1" x14ac:dyDescent="0.25">
      <c r="A336" s="170"/>
      <c r="B336" s="170"/>
      <c r="D336" s="85"/>
      <c r="E336" s="170"/>
      <c r="F336" s="170"/>
      <c r="G336" s="170"/>
      <c r="H336" s="170"/>
    </row>
    <row r="337" spans="1:8" s="380" customFormat="1" x14ac:dyDescent="0.25">
      <c r="A337" s="170"/>
      <c r="B337" s="170"/>
      <c r="D337" s="85"/>
      <c r="E337" s="170"/>
      <c r="F337" s="170"/>
      <c r="G337" s="170"/>
      <c r="H337" s="170"/>
    </row>
    <row r="338" spans="1:8" s="380" customFormat="1" x14ac:dyDescent="0.25">
      <c r="A338" s="170"/>
      <c r="B338" s="170"/>
      <c r="D338" s="85"/>
      <c r="E338" s="170"/>
      <c r="F338" s="170"/>
      <c r="G338" s="170"/>
      <c r="H338" s="170"/>
    </row>
    <row r="339" spans="1:8" s="380" customFormat="1" x14ac:dyDescent="0.25">
      <c r="A339" s="170"/>
      <c r="B339" s="170"/>
      <c r="D339" s="85"/>
      <c r="E339" s="170"/>
      <c r="F339" s="170"/>
      <c r="G339" s="170"/>
      <c r="H339" s="170"/>
    </row>
    <row r="340" spans="1:8" s="380" customFormat="1" x14ac:dyDescent="0.25">
      <c r="A340" s="170"/>
      <c r="B340" s="170"/>
      <c r="D340" s="85"/>
      <c r="E340" s="170"/>
      <c r="F340" s="170"/>
      <c r="G340" s="170"/>
      <c r="H340" s="170"/>
    </row>
    <row r="341" spans="1:8" s="380" customFormat="1" x14ac:dyDescent="0.25">
      <c r="A341" s="170"/>
      <c r="B341" s="170"/>
      <c r="D341" s="85"/>
      <c r="E341" s="170"/>
      <c r="F341" s="170"/>
      <c r="G341" s="170"/>
      <c r="H341" s="170"/>
    </row>
    <row r="342" spans="1:8" s="380" customFormat="1" x14ac:dyDescent="0.25">
      <c r="A342" s="170"/>
      <c r="B342" s="170"/>
      <c r="D342" s="85"/>
      <c r="E342" s="170"/>
      <c r="F342" s="170"/>
      <c r="G342" s="170"/>
      <c r="H342" s="170"/>
    </row>
    <row r="343" spans="1:8" s="380" customFormat="1" x14ac:dyDescent="0.25">
      <c r="A343" s="170"/>
      <c r="B343" s="170"/>
      <c r="D343" s="85"/>
      <c r="E343" s="170"/>
      <c r="F343" s="170"/>
      <c r="G343" s="170"/>
      <c r="H343" s="170"/>
    </row>
    <row r="344" spans="1:8" s="380" customFormat="1" x14ac:dyDescent="0.25">
      <c r="A344" s="170"/>
      <c r="B344" s="170"/>
      <c r="D344" s="85"/>
      <c r="E344" s="170"/>
      <c r="F344" s="170"/>
      <c r="G344" s="170"/>
      <c r="H344" s="170"/>
    </row>
    <row r="345" spans="1:8" s="380" customFormat="1" x14ac:dyDescent="0.25">
      <c r="A345" s="170"/>
      <c r="B345" s="170"/>
      <c r="D345" s="85"/>
      <c r="E345" s="170"/>
      <c r="F345" s="170"/>
      <c r="G345" s="170"/>
      <c r="H345" s="170"/>
    </row>
    <row r="346" spans="1:8" s="380" customFormat="1" x14ac:dyDescent="0.25">
      <c r="A346" s="170"/>
      <c r="B346" s="170"/>
      <c r="D346" s="85"/>
      <c r="E346" s="170"/>
      <c r="F346" s="170"/>
      <c r="G346" s="170"/>
      <c r="H346" s="170"/>
    </row>
    <row r="347" spans="1:8" s="380" customFormat="1" x14ac:dyDescent="0.25">
      <c r="A347" s="170"/>
      <c r="B347" s="170"/>
      <c r="D347" s="85"/>
      <c r="E347" s="170"/>
      <c r="F347" s="170"/>
      <c r="G347" s="170"/>
      <c r="H347" s="170"/>
    </row>
    <row r="348" spans="1:8" s="380" customFormat="1" x14ac:dyDescent="0.25">
      <c r="A348" s="170"/>
      <c r="B348" s="170"/>
      <c r="D348" s="85"/>
      <c r="E348" s="170"/>
      <c r="F348" s="170"/>
      <c r="G348" s="170"/>
      <c r="H348" s="170"/>
    </row>
    <row r="349" spans="1:8" s="380" customFormat="1" x14ac:dyDescent="0.25">
      <c r="A349" s="170"/>
      <c r="B349" s="170"/>
      <c r="D349" s="85"/>
      <c r="E349" s="170"/>
      <c r="F349" s="170"/>
      <c r="G349" s="170"/>
      <c r="H349" s="170"/>
    </row>
    <row r="350" spans="1:8" s="380" customFormat="1" x14ac:dyDescent="0.25">
      <c r="A350" s="170"/>
      <c r="B350" s="170"/>
      <c r="D350" s="85"/>
      <c r="E350" s="170"/>
      <c r="F350" s="170"/>
      <c r="G350" s="170"/>
      <c r="H350" s="170"/>
    </row>
    <row r="351" spans="1:8" s="380" customFormat="1" x14ac:dyDescent="0.25">
      <c r="A351" s="170"/>
      <c r="B351" s="170"/>
      <c r="D351" s="85"/>
      <c r="E351" s="170"/>
      <c r="F351" s="170"/>
      <c r="G351" s="170"/>
      <c r="H351" s="170"/>
    </row>
    <row r="352" spans="1:8" s="380" customFormat="1" x14ac:dyDescent="0.25">
      <c r="A352" s="170"/>
      <c r="B352" s="170"/>
      <c r="D352" s="85"/>
      <c r="E352" s="170"/>
      <c r="F352" s="170"/>
      <c r="G352" s="170"/>
      <c r="H352" s="170"/>
    </row>
    <row r="353" spans="1:8" s="380" customFormat="1" x14ac:dyDescent="0.25">
      <c r="A353" s="170"/>
      <c r="B353" s="170"/>
      <c r="D353" s="85"/>
      <c r="E353" s="170"/>
      <c r="F353" s="170"/>
      <c r="G353" s="170"/>
      <c r="H353" s="170"/>
    </row>
    <row r="354" spans="1:8" s="380" customFormat="1" x14ac:dyDescent="0.25">
      <c r="A354" s="170"/>
      <c r="B354" s="170"/>
      <c r="D354" s="85"/>
      <c r="E354" s="170"/>
      <c r="F354" s="170"/>
      <c r="G354" s="170"/>
      <c r="H354" s="170"/>
    </row>
    <row r="355" spans="1:8" s="380" customFormat="1" x14ac:dyDescent="0.25">
      <c r="A355" s="170"/>
      <c r="B355" s="170"/>
      <c r="D355" s="85"/>
      <c r="E355" s="170"/>
      <c r="F355" s="170"/>
      <c r="G355" s="170"/>
      <c r="H355" s="170"/>
    </row>
    <row r="356" spans="1:8" s="380" customFormat="1" x14ac:dyDescent="0.25">
      <c r="A356" s="170"/>
      <c r="B356" s="170"/>
      <c r="D356" s="85"/>
      <c r="E356" s="170"/>
      <c r="F356" s="170"/>
      <c r="G356" s="170"/>
      <c r="H356" s="170"/>
    </row>
    <row r="357" spans="1:8" s="380" customFormat="1" x14ac:dyDescent="0.25">
      <c r="A357" s="170"/>
      <c r="B357" s="170"/>
      <c r="D357" s="85"/>
      <c r="E357" s="170"/>
      <c r="F357" s="170"/>
      <c r="G357" s="170"/>
      <c r="H357" s="170"/>
    </row>
    <row r="358" spans="1:8" s="380" customFormat="1" x14ac:dyDescent="0.25">
      <c r="A358" s="170"/>
      <c r="B358" s="170"/>
      <c r="D358" s="85"/>
      <c r="E358" s="170"/>
      <c r="F358" s="170"/>
      <c r="G358" s="170"/>
      <c r="H358" s="170"/>
    </row>
    <row r="359" spans="1:8" s="380" customFormat="1" x14ac:dyDescent="0.25">
      <c r="A359" s="170"/>
      <c r="B359" s="170"/>
      <c r="D359" s="85"/>
      <c r="E359" s="170"/>
      <c r="F359" s="170"/>
      <c r="G359" s="170"/>
      <c r="H359" s="170"/>
    </row>
    <row r="360" spans="1:8" s="380" customFormat="1" x14ac:dyDescent="0.25">
      <c r="A360" s="170"/>
      <c r="B360" s="170"/>
      <c r="D360" s="85"/>
      <c r="E360" s="170"/>
      <c r="F360" s="170"/>
      <c r="G360" s="170"/>
      <c r="H360" s="170"/>
    </row>
    <row r="361" spans="1:8" s="380" customFormat="1" x14ac:dyDescent="0.25">
      <c r="A361" s="170"/>
      <c r="B361" s="170"/>
      <c r="D361" s="85"/>
      <c r="E361" s="170"/>
      <c r="F361" s="170"/>
      <c r="G361" s="170"/>
      <c r="H361" s="170"/>
    </row>
    <row r="362" spans="1:8" s="380" customFormat="1" x14ac:dyDescent="0.25">
      <c r="A362" s="170"/>
      <c r="B362" s="170"/>
      <c r="D362" s="85"/>
      <c r="E362" s="170"/>
      <c r="F362" s="170"/>
      <c r="G362" s="170"/>
      <c r="H362" s="170"/>
    </row>
    <row r="363" spans="1:8" s="380" customFormat="1" x14ac:dyDescent="0.25">
      <c r="A363" s="170"/>
      <c r="B363" s="170"/>
      <c r="D363" s="85"/>
      <c r="E363" s="170"/>
      <c r="F363" s="170"/>
      <c r="G363" s="170"/>
      <c r="H363" s="170"/>
    </row>
    <row r="364" spans="1:8" s="380" customFormat="1" x14ac:dyDescent="0.25">
      <c r="A364" s="170"/>
      <c r="B364" s="170"/>
      <c r="D364" s="85"/>
      <c r="E364" s="170"/>
      <c r="F364" s="170"/>
      <c r="G364" s="170"/>
      <c r="H364" s="170"/>
    </row>
    <row r="365" spans="1:8" s="380" customFormat="1" x14ac:dyDescent="0.25">
      <c r="A365" s="170"/>
      <c r="B365" s="170"/>
      <c r="D365" s="85"/>
      <c r="E365" s="170"/>
      <c r="F365" s="170"/>
      <c r="G365" s="170"/>
      <c r="H365" s="170"/>
    </row>
    <row r="366" spans="1:8" s="380" customFormat="1" x14ac:dyDescent="0.25">
      <c r="A366" s="170"/>
      <c r="B366" s="170"/>
      <c r="D366" s="85"/>
      <c r="E366" s="170"/>
      <c r="F366" s="170"/>
      <c r="G366" s="170"/>
      <c r="H366" s="170"/>
    </row>
    <row r="367" spans="1:8" s="380" customFormat="1" x14ac:dyDescent="0.25">
      <c r="A367" s="170"/>
      <c r="B367" s="170"/>
      <c r="D367" s="85"/>
      <c r="E367" s="170"/>
      <c r="F367" s="170"/>
      <c r="G367" s="170"/>
      <c r="H367" s="170"/>
    </row>
    <row r="368" spans="1:8"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row r="503" spans="1:2" x14ac:dyDescent="0.25">
      <c r="A503" s="2"/>
      <c r="B503" s="2"/>
    </row>
    <row r="504" spans="1:2" x14ac:dyDescent="0.25">
      <c r="A504" s="2"/>
      <c r="B504" s="2"/>
    </row>
    <row r="505" spans="1:2" x14ac:dyDescent="0.25">
      <c r="A505" s="2"/>
      <c r="B505" s="2"/>
    </row>
    <row r="506" spans="1:2" x14ac:dyDescent="0.25">
      <c r="A506" s="2"/>
      <c r="B506" s="2"/>
    </row>
    <row r="507" spans="1:2" x14ac:dyDescent="0.25">
      <c r="A507" s="2"/>
      <c r="B507" s="2"/>
    </row>
    <row r="508" spans="1:2" x14ac:dyDescent="0.25">
      <c r="A508" s="2"/>
      <c r="B508" s="2"/>
    </row>
    <row r="509" spans="1:2" x14ac:dyDescent="0.25">
      <c r="A509" s="2"/>
      <c r="B509" s="2"/>
    </row>
    <row r="510" spans="1:2" x14ac:dyDescent="0.25">
      <c r="A510" s="2"/>
      <c r="B510" s="2"/>
    </row>
    <row r="511" spans="1:2" x14ac:dyDescent="0.25">
      <c r="A511" s="2"/>
      <c r="B511" s="2"/>
    </row>
    <row r="512" spans="1:2" x14ac:dyDescent="0.25">
      <c r="A512" s="2"/>
      <c r="B512" s="2"/>
    </row>
    <row r="513" spans="1:2" x14ac:dyDescent="0.25">
      <c r="A513" s="2"/>
      <c r="B513" s="2"/>
    </row>
    <row r="514" spans="1:2" x14ac:dyDescent="0.25">
      <c r="A514" s="2"/>
      <c r="B514" s="2"/>
    </row>
    <row r="515" spans="1:2" x14ac:dyDescent="0.25">
      <c r="A515" s="2"/>
      <c r="B515" s="2"/>
    </row>
    <row r="516" spans="1:2" x14ac:dyDescent="0.25">
      <c r="A516" s="2"/>
      <c r="B516" s="2"/>
    </row>
    <row r="517" spans="1:2" x14ac:dyDescent="0.25">
      <c r="A517" s="2"/>
      <c r="B517" s="2"/>
    </row>
    <row r="518" spans="1:2" x14ac:dyDescent="0.25">
      <c r="A518" s="2"/>
      <c r="B518" s="2"/>
    </row>
    <row r="519" spans="1:2" x14ac:dyDescent="0.25">
      <c r="A519" s="2"/>
      <c r="B519" s="2"/>
    </row>
    <row r="520" spans="1:2" x14ac:dyDescent="0.25">
      <c r="A520" s="2"/>
      <c r="B520" s="2"/>
    </row>
    <row r="521" spans="1:2" x14ac:dyDescent="0.25">
      <c r="A521" s="2"/>
      <c r="B521" s="2"/>
    </row>
    <row r="522" spans="1:2" x14ac:dyDescent="0.25">
      <c r="A522" s="2"/>
      <c r="B522" s="2"/>
    </row>
    <row r="523" spans="1:2" x14ac:dyDescent="0.25">
      <c r="A523" s="2"/>
      <c r="B523" s="2"/>
    </row>
    <row r="524" spans="1:2" x14ac:dyDescent="0.25">
      <c r="A524" s="2"/>
      <c r="B524" s="2"/>
    </row>
    <row r="525" spans="1:2" x14ac:dyDescent="0.25">
      <c r="A525" s="2"/>
      <c r="B525" s="2"/>
    </row>
    <row r="526" spans="1:2" x14ac:dyDescent="0.25">
      <c r="A526" s="2"/>
      <c r="B526" s="2"/>
    </row>
    <row r="527" spans="1:2" x14ac:dyDescent="0.25">
      <c r="A527" s="2"/>
      <c r="B527" s="2"/>
    </row>
    <row r="528" spans="1:2" x14ac:dyDescent="0.25">
      <c r="A528" s="2"/>
      <c r="B528" s="2"/>
    </row>
    <row r="529" spans="1:2" x14ac:dyDescent="0.25">
      <c r="A529" s="2"/>
      <c r="B529" s="2"/>
    </row>
    <row r="530" spans="1:2" x14ac:dyDescent="0.25">
      <c r="A530" s="2"/>
      <c r="B530" s="2"/>
    </row>
    <row r="531" spans="1:2" x14ac:dyDescent="0.25">
      <c r="A531" s="2"/>
      <c r="B531" s="2"/>
    </row>
    <row r="532" spans="1:2" x14ac:dyDescent="0.25">
      <c r="A532" s="2"/>
      <c r="B532" s="2"/>
    </row>
    <row r="533" spans="1:2" x14ac:dyDescent="0.25">
      <c r="A533" s="2"/>
      <c r="B533" s="2"/>
    </row>
    <row r="534" spans="1:2" x14ac:dyDescent="0.25">
      <c r="A534" s="2"/>
      <c r="B534" s="2"/>
    </row>
    <row r="535" spans="1:2" x14ac:dyDescent="0.25">
      <c r="A535" s="2"/>
      <c r="B535" s="2"/>
    </row>
    <row r="536" spans="1:2" x14ac:dyDescent="0.25">
      <c r="A536" s="2"/>
      <c r="B536" s="2"/>
    </row>
    <row r="537" spans="1:2" x14ac:dyDescent="0.25">
      <c r="A537" s="2"/>
      <c r="B537" s="2"/>
    </row>
    <row r="538" spans="1:2" x14ac:dyDescent="0.25">
      <c r="A538" s="2"/>
      <c r="B538" s="2"/>
    </row>
    <row r="539" spans="1:2" x14ac:dyDescent="0.25">
      <c r="A539" s="2"/>
      <c r="B539" s="2"/>
    </row>
    <row r="540" spans="1:2" x14ac:dyDescent="0.25">
      <c r="A540" s="2"/>
      <c r="B540" s="2"/>
    </row>
    <row r="541" spans="1:2" x14ac:dyDescent="0.25">
      <c r="A541" s="2"/>
      <c r="B541" s="2"/>
    </row>
    <row r="542" spans="1:2" x14ac:dyDescent="0.25">
      <c r="A542" s="2"/>
      <c r="B542" s="2"/>
    </row>
    <row r="543" spans="1:2" x14ac:dyDescent="0.25">
      <c r="A543" s="2"/>
      <c r="B543" s="2"/>
    </row>
    <row r="544" spans="1:2" x14ac:dyDescent="0.25">
      <c r="A544" s="2"/>
      <c r="B544" s="2"/>
    </row>
    <row r="545" spans="1:2" x14ac:dyDescent="0.25">
      <c r="A545" s="2"/>
      <c r="B545" s="2"/>
    </row>
    <row r="546" spans="1:2" x14ac:dyDescent="0.25">
      <c r="A546" s="2"/>
      <c r="B546" s="2"/>
    </row>
    <row r="547" spans="1:2" x14ac:dyDescent="0.25">
      <c r="A547" s="2"/>
      <c r="B547" s="2"/>
    </row>
    <row r="548" spans="1:2" x14ac:dyDescent="0.25">
      <c r="A548" s="2"/>
      <c r="B548" s="2"/>
    </row>
    <row r="549" spans="1:2" x14ac:dyDescent="0.25">
      <c r="A549" s="2"/>
      <c r="B549" s="2"/>
    </row>
    <row r="550" spans="1:2" x14ac:dyDescent="0.25">
      <c r="A550" s="2"/>
      <c r="B550" s="2"/>
    </row>
    <row r="551" spans="1:2" x14ac:dyDescent="0.25">
      <c r="A551" s="2"/>
      <c r="B551" s="2"/>
    </row>
    <row r="552" spans="1:2" x14ac:dyDescent="0.25">
      <c r="A552" s="2"/>
      <c r="B552" s="2"/>
    </row>
    <row r="553" spans="1:2" x14ac:dyDescent="0.25">
      <c r="A553" s="2"/>
      <c r="B553" s="2"/>
    </row>
    <row r="554" spans="1:2" x14ac:dyDescent="0.25">
      <c r="A554" s="2"/>
      <c r="B554" s="2"/>
    </row>
    <row r="555" spans="1:2" x14ac:dyDescent="0.25">
      <c r="A555" s="2"/>
      <c r="B555" s="2"/>
    </row>
    <row r="556" spans="1:2" x14ac:dyDescent="0.25">
      <c r="A556" s="2"/>
      <c r="B556" s="2"/>
    </row>
    <row r="557" spans="1:2" x14ac:dyDescent="0.25">
      <c r="A557" s="2"/>
      <c r="B557" s="2"/>
    </row>
    <row r="558" spans="1:2" x14ac:dyDescent="0.25">
      <c r="A558" s="2"/>
      <c r="B558" s="2"/>
    </row>
    <row r="559" spans="1:2" x14ac:dyDescent="0.25">
      <c r="A559" s="2"/>
      <c r="B559" s="2"/>
    </row>
    <row r="560" spans="1:2" x14ac:dyDescent="0.25">
      <c r="A560" s="2"/>
      <c r="B560" s="2"/>
    </row>
    <row r="561" spans="1:2" x14ac:dyDescent="0.25">
      <c r="A561" s="2"/>
      <c r="B561" s="2"/>
    </row>
    <row r="562" spans="1:2" x14ac:dyDescent="0.25">
      <c r="A562" s="2"/>
      <c r="B562" s="2"/>
    </row>
    <row r="563" spans="1:2" x14ac:dyDescent="0.25">
      <c r="A563" s="2"/>
      <c r="B563" s="2"/>
    </row>
    <row r="564" spans="1:2" x14ac:dyDescent="0.25">
      <c r="A564" s="2"/>
      <c r="B564" s="2"/>
    </row>
    <row r="565" spans="1:2" x14ac:dyDescent="0.25">
      <c r="A565" s="2"/>
      <c r="B565" s="2"/>
    </row>
    <row r="566" spans="1:2" x14ac:dyDescent="0.25">
      <c r="A566" s="2"/>
      <c r="B566" s="2"/>
    </row>
    <row r="567" spans="1:2" x14ac:dyDescent="0.25">
      <c r="A567" s="2"/>
      <c r="B567" s="2"/>
    </row>
    <row r="568" spans="1:2" x14ac:dyDescent="0.25">
      <c r="A568" s="2"/>
      <c r="B568" s="2"/>
    </row>
    <row r="569" spans="1:2" x14ac:dyDescent="0.25">
      <c r="A569" s="2"/>
      <c r="B569" s="2"/>
    </row>
    <row r="570" spans="1:2" x14ac:dyDescent="0.25">
      <c r="A570" s="2"/>
      <c r="B570" s="2"/>
    </row>
    <row r="571" spans="1:2" x14ac:dyDescent="0.25">
      <c r="A571" s="2"/>
      <c r="B571" s="2"/>
    </row>
    <row r="572" spans="1:2" x14ac:dyDescent="0.25">
      <c r="A572" s="2"/>
      <c r="B572" s="2"/>
    </row>
    <row r="573" spans="1:2" x14ac:dyDescent="0.25">
      <c r="A573" s="2"/>
      <c r="B573" s="2"/>
    </row>
    <row r="574" spans="1:2" x14ac:dyDescent="0.25">
      <c r="A574" s="2"/>
      <c r="B574" s="2"/>
    </row>
    <row r="575" spans="1:2" x14ac:dyDescent="0.25">
      <c r="A575" s="2"/>
      <c r="B575" s="2"/>
    </row>
    <row r="576" spans="1:2" x14ac:dyDescent="0.25">
      <c r="A576" s="2"/>
      <c r="B576" s="2"/>
    </row>
    <row r="577" spans="1:2" x14ac:dyDescent="0.25">
      <c r="A577" s="2"/>
      <c r="B577" s="2"/>
    </row>
    <row r="578" spans="1:2" x14ac:dyDescent="0.25">
      <c r="A578" s="2"/>
      <c r="B578" s="2"/>
    </row>
    <row r="579" spans="1:2" x14ac:dyDescent="0.25">
      <c r="A579" s="2"/>
      <c r="B579" s="2"/>
    </row>
    <row r="580" spans="1:2" x14ac:dyDescent="0.25">
      <c r="A580" s="2"/>
      <c r="B580" s="2"/>
    </row>
    <row r="581" spans="1:2" x14ac:dyDescent="0.25">
      <c r="A581" s="2"/>
      <c r="B581" s="2"/>
    </row>
    <row r="582" spans="1:2" x14ac:dyDescent="0.25">
      <c r="A582" s="2"/>
      <c r="B582" s="2"/>
    </row>
    <row r="583" spans="1:2" x14ac:dyDescent="0.25">
      <c r="A583" s="2"/>
      <c r="B583" s="2"/>
    </row>
    <row r="584" spans="1:2" x14ac:dyDescent="0.25">
      <c r="A584" s="2"/>
      <c r="B584" s="2"/>
    </row>
    <row r="585" spans="1:2" x14ac:dyDescent="0.25">
      <c r="A585" s="2"/>
      <c r="B585" s="2"/>
    </row>
    <row r="586" spans="1:2" x14ac:dyDescent="0.25">
      <c r="A586" s="2"/>
      <c r="B586" s="2"/>
    </row>
    <row r="587" spans="1:2" x14ac:dyDescent="0.25">
      <c r="A587" s="2"/>
      <c r="B587" s="2"/>
    </row>
    <row r="588" spans="1:2" x14ac:dyDescent="0.25">
      <c r="A588" s="2"/>
      <c r="B588" s="2"/>
    </row>
    <row r="589" spans="1:2" x14ac:dyDescent="0.25">
      <c r="A589" s="2"/>
      <c r="B589" s="2"/>
    </row>
    <row r="590" spans="1:2" x14ac:dyDescent="0.25">
      <c r="A590" s="2"/>
      <c r="B590" s="2"/>
    </row>
    <row r="591" spans="1:2" x14ac:dyDescent="0.25">
      <c r="A591" s="2"/>
      <c r="B591" s="2"/>
    </row>
    <row r="592" spans="1:2" x14ac:dyDescent="0.25">
      <c r="A592" s="2"/>
      <c r="B592" s="2"/>
    </row>
    <row r="593" spans="1:2" x14ac:dyDescent="0.25">
      <c r="A593" s="2"/>
      <c r="B593" s="2"/>
    </row>
    <row r="594" spans="1:2" x14ac:dyDescent="0.25">
      <c r="A594" s="2"/>
      <c r="B594" s="2"/>
    </row>
    <row r="595" spans="1:2" x14ac:dyDescent="0.25">
      <c r="A595" s="2"/>
      <c r="B595" s="2"/>
    </row>
    <row r="596" spans="1:2" x14ac:dyDescent="0.25">
      <c r="A596" s="2"/>
      <c r="B596" s="2"/>
    </row>
    <row r="597" spans="1:2" x14ac:dyDescent="0.25">
      <c r="A597" s="2"/>
      <c r="B597" s="2"/>
    </row>
    <row r="598" spans="1:2" x14ac:dyDescent="0.25">
      <c r="A598" s="2"/>
      <c r="B598" s="2"/>
    </row>
    <row r="599" spans="1:2" x14ac:dyDescent="0.25">
      <c r="A599" s="2"/>
      <c r="B599" s="2"/>
    </row>
    <row r="600" spans="1:2" x14ac:dyDescent="0.25">
      <c r="A600" s="2"/>
      <c r="B600" s="2"/>
    </row>
    <row r="601" spans="1:2" x14ac:dyDescent="0.25">
      <c r="A601" s="2"/>
      <c r="B601" s="2"/>
    </row>
    <row r="602" spans="1:2" x14ac:dyDescent="0.25">
      <c r="A602" s="2"/>
      <c r="B602" s="2"/>
    </row>
    <row r="603" spans="1:2" x14ac:dyDescent="0.25">
      <c r="A603" s="2"/>
      <c r="B603" s="2"/>
    </row>
    <row r="604" spans="1:2" x14ac:dyDescent="0.25">
      <c r="A604" s="2"/>
      <c r="B604" s="2"/>
    </row>
    <row r="605" spans="1:2" x14ac:dyDescent="0.25">
      <c r="A605" s="2"/>
      <c r="B605" s="2"/>
    </row>
    <row r="606" spans="1:2" x14ac:dyDescent="0.25">
      <c r="A606" s="2"/>
      <c r="B606" s="2"/>
    </row>
    <row r="607" spans="1:2" x14ac:dyDescent="0.25">
      <c r="A607" s="2"/>
      <c r="B607" s="2"/>
    </row>
    <row r="608" spans="1:2" x14ac:dyDescent="0.25">
      <c r="A608" s="2"/>
      <c r="B608" s="2"/>
    </row>
    <row r="609" spans="1:2" x14ac:dyDescent="0.25">
      <c r="A609" s="2"/>
      <c r="B609" s="2"/>
    </row>
    <row r="610" spans="1:2" x14ac:dyDescent="0.25">
      <c r="A610" s="2"/>
      <c r="B610" s="2"/>
    </row>
    <row r="611" spans="1:2" x14ac:dyDescent="0.25">
      <c r="A611" s="2"/>
      <c r="B611" s="2"/>
    </row>
    <row r="612" spans="1:2" x14ac:dyDescent="0.25">
      <c r="A612" s="2"/>
      <c r="B612" s="2"/>
    </row>
    <row r="613" spans="1:2" x14ac:dyDescent="0.25">
      <c r="A613" s="2"/>
      <c r="B613" s="2"/>
    </row>
    <row r="614" spans="1:2" x14ac:dyDescent="0.25">
      <c r="A614" s="2"/>
      <c r="B614" s="2"/>
    </row>
    <row r="615" spans="1:2" x14ac:dyDescent="0.25">
      <c r="A615" s="2"/>
      <c r="B615" s="2"/>
    </row>
    <row r="616" spans="1:2" x14ac:dyDescent="0.25">
      <c r="A616" s="2"/>
      <c r="B616" s="2"/>
    </row>
    <row r="617" spans="1:2" x14ac:dyDescent="0.25">
      <c r="A617" s="2"/>
      <c r="B617" s="2"/>
    </row>
    <row r="618" spans="1:2" x14ac:dyDescent="0.25">
      <c r="A618" s="2"/>
      <c r="B618" s="2"/>
    </row>
    <row r="619" spans="1:2" x14ac:dyDescent="0.25">
      <c r="A619" s="2"/>
      <c r="B619" s="2"/>
    </row>
    <row r="620" spans="1:2" x14ac:dyDescent="0.25">
      <c r="A620" s="2"/>
      <c r="B620" s="2"/>
    </row>
    <row r="621" spans="1:2" x14ac:dyDescent="0.25">
      <c r="A621" s="2"/>
      <c r="B621" s="2"/>
    </row>
    <row r="622" spans="1:2" x14ac:dyDescent="0.25">
      <c r="A622" s="2"/>
      <c r="B622" s="2"/>
    </row>
    <row r="623" spans="1:2" x14ac:dyDescent="0.25">
      <c r="A623" s="2"/>
      <c r="B623" s="2"/>
    </row>
    <row r="624" spans="1:2" x14ac:dyDescent="0.25">
      <c r="A624" s="2"/>
      <c r="B624" s="2"/>
    </row>
    <row r="625" spans="1:2" x14ac:dyDescent="0.25">
      <c r="A625" s="2"/>
      <c r="B625" s="2"/>
    </row>
    <row r="626" spans="1:2" x14ac:dyDescent="0.25">
      <c r="A626" s="2"/>
      <c r="B626" s="2"/>
    </row>
    <row r="627" spans="1:2" x14ac:dyDescent="0.25">
      <c r="A627" s="2"/>
      <c r="B627" s="2"/>
    </row>
    <row r="628" spans="1:2" x14ac:dyDescent="0.25">
      <c r="A628" s="2"/>
      <c r="B628" s="2"/>
    </row>
    <row r="629" spans="1:2" x14ac:dyDescent="0.25">
      <c r="A629" s="2"/>
      <c r="B629" s="2"/>
    </row>
    <row r="630" spans="1:2" x14ac:dyDescent="0.25">
      <c r="A630" s="2"/>
      <c r="B630" s="2"/>
    </row>
    <row r="631" spans="1:2" x14ac:dyDescent="0.25">
      <c r="A631" s="2"/>
      <c r="B631" s="2"/>
    </row>
    <row r="632" spans="1:2" x14ac:dyDescent="0.25">
      <c r="A632" s="2"/>
      <c r="B632" s="2"/>
    </row>
    <row r="633" spans="1:2" x14ac:dyDescent="0.25">
      <c r="A633" s="2"/>
      <c r="B633" s="2"/>
    </row>
    <row r="634" spans="1:2" x14ac:dyDescent="0.25">
      <c r="A634" s="2"/>
      <c r="B634" s="2"/>
    </row>
    <row r="635" spans="1:2" x14ac:dyDescent="0.25">
      <c r="A635" s="2"/>
      <c r="B635" s="2"/>
    </row>
    <row r="636" spans="1:2" x14ac:dyDescent="0.25">
      <c r="A636" s="2"/>
      <c r="B636" s="2"/>
    </row>
    <row r="637" spans="1:2" x14ac:dyDescent="0.25">
      <c r="A637" s="2"/>
      <c r="B637" s="2"/>
    </row>
    <row r="638" spans="1:2" x14ac:dyDescent="0.25">
      <c r="A638" s="2"/>
      <c r="B638" s="2"/>
    </row>
    <row r="639" spans="1:2" x14ac:dyDescent="0.25">
      <c r="A639" s="2"/>
      <c r="B639" s="2"/>
    </row>
    <row r="640" spans="1:2" x14ac:dyDescent="0.25">
      <c r="A640" s="2"/>
      <c r="B640" s="2"/>
    </row>
    <row r="641" spans="1:2" x14ac:dyDescent="0.25">
      <c r="A641" s="2"/>
      <c r="B641" s="2"/>
    </row>
    <row r="642" spans="1:2" x14ac:dyDescent="0.25">
      <c r="A642" s="2"/>
      <c r="B642" s="2"/>
    </row>
    <row r="643" spans="1:2" x14ac:dyDescent="0.25">
      <c r="A643" s="2"/>
      <c r="B643" s="2"/>
    </row>
    <row r="644" spans="1:2" x14ac:dyDescent="0.25">
      <c r="A644" s="2"/>
      <c r="B644" s="2"/>
    </row>
    <row r="645" spans="1:2" x14ac:dyDescent="0.25">
      <c r="A645" s="2"/>
      <c r="B645" s="2"/>
    </row>
    <row r="646" spans="1:2" x14ac:dyDescent="0.25">
      <c r="A646" s="2"/>
      <c r="B646" s="2"/>
    </row>
    <row r="647" spans="1:2" x14ac:dyDescent="0.25">
      <c r="A647" s="2"/>
      <c r="B647" s="2"/>
    </row>
    <row r="648" spans="1:2" x14ac:dyDescent="0.25">
      <c r="A648" s="2"/>
      <c r="B648" s="2"/>
    </row>
    <row r="649" spans="1:2" x14ac:dyDescent="0.25">
      <c r="A649" s="2"/>
      <c r="B649" s="2"/>
    </row>
    <row r="650" spans="1:2" x14ac:dyDescent="0.25">
      <c r="A650" s="2"/>
      <c r="B650" s="2"/>
    </row>
    <row r="651" spans="1:2" x14ac:dyDescent="0.25">
      <c r="A651" s="2"/>
      <c r="B651" s="2"/>
    </row>
    <row r="652" spans="1:2" x14ac:dyDescent="0.25">
      <c r="A652" s="2"/>
      <c r="B652" s="2"/>
    </row>
    <row r="653" spans="1:2" x14ac:dyDescent="0.25">
      <c r="A653" s="2"/>
      <c r="B653" s="2"/>
    </row>
    <row r="654" spans="1:2" x14ac:dyDescent="0.25">
      <c r="A654" s="2"/>
      <c r="B654" s="2"/>
    </row>
    <row r="655" spans="1:2" x14ac:dyDescent="0.25">
      <c r="A655" s="2"/>
      <c r="B655" s="2"/>
    </row>
    <row r="656" spans="1:2" x14ac:dyDescent="0.25">
      <c r="A656" s="2"/>
      <c r="B656" s="2"/>
    </row>
    <row r="657" spans="1:2" x14ac:dyDescent="0.25">
      <c r="A657" s="2"/>
      <c r="B657" s="2"/>
    </row>
    <row r="658" spans="1:2" x14ac:dyDescent="0.25">
      <c r="A658" s="2"/>
      <c r="B658" s="2"/>
    </row>
    <row r="659" spans="1:2" x14ac:dyDescent="0.25">
      <c r="A659" s="2"/>
      <c r="B659" s="2"/>
    </row>
    <row r="660" spans="1:2" x14ac:dyDescent="0.25">
      <c r="A660" s="2"/>
      <c r="B660" s="2"/>
    </row>
    <row r="661" spans="1:2" x14ac:dyDescent="0.25">
      <c r="A661" s="2"/>
      <c r="B661" s="2"/>
    </row>
    <row r="662" spans="1:2" x14ac:dyDescent="0.25">
      <c r="A662" s="2"/>
      <c r="B662" s="2"/>
    </row>
    <row r="663" spans="1:2" x14ac:dyDescent="0.25">
      <c r="A663" s="2"/>
      <c r="B663" s="2"/>
    </row>
    <row r="664" spans="1:2" x14ac:dyDescent="0.25">
      <c r="A664" s="2"/>
      <c r="B664" s="2"/>
    </row>
    <row r="665" spans="1:2" x14ac:dyDescent="0.25">
      <c r="A665" s="2"/>
      <c r="B665" s="2"/>
    </row>
    <row r="666" spans="1:2" x14ac:dyDescent="0.25">
      <c r="A666" s="2"/>
      <c r="B666" s="2"/>
    </row>
    <row r="667" spans="1:2" x14ac:dyDescent="0.25">
      <c r="A667" s="2"/>
      <c r="B667" s="2"/>
    </row>
    <row r="668" spans="1:2" x14ac:dyDescent="0.25">
      <c r="A668" s="2"/>
      <c r="B668" s="2"/>
    </row>
    <row r="669" spans="1:2" x14ac:dyDescent="0.25">
      <c r="A669" s="2"/>
      <c r="B669" s="2"/>
    </row>
    <row r="670" spans="1:2" x14ac:dyDescent="0.25">
      <c r="A670" s="2"/>
      <c r="B670" s="2"/>
    </row>
    <row r="671" spans="1:2" x14ac:dyDescent="0.25">
      <c r="A671" s="2"/>
      <c r="B671" s="2"/>
    </row>
    <row r="672" spans="1:2" x14ac:dyDescent="0.25">
      <c r="A672" s="2"/>
      <c r="B672" s="2"/>
    </row>
    <row r="673" spans="1:2" x14ac:dyDescent="0.25">
      <c r="A673" s="2"/>
      <c r="B673" s="2"/>
    </row>
    <row r="674" spans="1:2" x14ac:dyDescent="0.25">
      <c r="A674" s="2"/>
      <c r="B674" s="2"/>
    </row>
    <row r="675" spans="1:2" x14ac:dyDescent="0.25">
      <c r="A675" s="2"/>
      <c r="B675" s="2"/>
    </row>
    <row r="676" spans="1:2" x14ac:dyDescent="0.25">
      <c r="A676" s="2"/>
      <c r="B676" s="2"/>
    </row>
    <row r="677" spans="1:2" x14ac:dyDescent="0.25">
      <c r="A677" s="2"/>
      <c r="B677" s="2"/>
    </row>
    <row r="678" spans="1:2" x14ac:dyDescent="0.25">
      <c r="A678" s="2"/>
      <c r="B678" s="2"/>
    </row>
    <row r="679" spans="1:2" x14ac:dyDescent="0.25">
      <c r="A679" s="2"/>
      <c r="B679" s="2"/>
    </row>
    <row r="680" spans="1:2" x14ac:dyDescent="0.25">
      <c r="A680" s="2"/>
      <c r="B680" s="2"/>
    </row>
    <row r="681" spans="1:2" x14ac:dyDescent="0.25">
      <c r="A681" s="2"/>
      <c r="B681" s="2"/>
    </row>
    <row r="682" spans="1:2" x14ac:dyDescent="0.25">
      <c r="A682" s="2"/>
      <c r="B682" s="2"/>
    </row>
    <row r="683" spans="1:2" x14ac:dyDescent="0.25">
      <c r="A683" s="2"/>
      <c r="B683" s="2"/>
    </row>
    <row r="684" spans="1:2" x14ac:dyDescent="0.25">
      <c r="A684" s="2"/>
      <c r="B684" s="2"/>
    </row>
    <row r="685" spans="1:2" x14ac:dyDescent="0.25">
      <c r="A685" s="2"/>
      <c r="B685" s="2"/>
    </row>
    <row r="686" spans="1:2" x14ac:dyDescent="0.25">
      <c r="A686" s="2"/>
      <c r="B686" s="2"/>
    </row>
    <row r="687" spans="1:2" x14ac:dyDescent="0.25">
      <c r="A687" s="2"/>
      <c r="B687" s="2"/>
    </row>
    <row r="688" spans="1:2" x14ac:dyDescent="0.25">
      <c r="A688" s="2"/>
      <c r="B688" s="2"/>
    </row>
    <row r="689" spans="1:2" x14ac:dyDescent="0.25">
      <c r="A689" s="2"/>
      <c r="B689" s="2"/>
    </row>
    <row r="690" spans="1:2" x14ac:dyDescent="0.25">
      <c r="A690" s="2"/>
      <c r="B690" s="2"/>
    </row>
    <row r="691" spans="1:2" x14ac:dyDescent="0.25">
      <c r="A691" s="2"/>
      <c r="B691" s="2"/>
    </row>
    <row r="692" spans="1:2" x14ac:dyDescent="0.25">
      <c r="A692" s="2"/>
      <c r="B692" s="2"/>
    </row>
    <row r="693" spans="1:2" x14ac:dyDescent="0.25">
      <c r="A693" s="2"/>
      <c r="B693" s="2"/>
    </row>
    <row r="694" spans="1:2" x14ac:dyDescent="0.25">
      <c r="A694" s="2"/>
      <c r="B694" s="2"/>
    </row>
    <row r="695" spans="1:2" x14ac:dyDescent="0.25">
      <c r="A695" s="2"/>
      <c r="B695" s="2"/>
    </row>
    <row r="696" spans="1:2" x14ac:dyDescent="0.25">
      <c r="A696" s="2"/>
      <c r="B696" s="2"/>
    </row>
    <row r="697" spans="1:2" x14ac:dyDescent="0.25">
      <c r="A697" s="2"/>
      <c r="B697" s="2"/>
    </row>
    <row r="698" spans="1:2" x14ac:dyDescent="0.25">
      <c r="A698" s="2"/>
      <c r="B698" s="2"/>
    </row>
    <row r="699" spans="1:2" x14ac:dyDescent="0.25">
      <c r="A699" s="2"/>
      <c r="B699" s="2"/>
    </row>
    <row r="700" spans="1:2" x14ac:dyDescent="0.25">
      <c r="A700" s="2"/>
      <c r="B700" s="2"/>
    </row>
    <row r="701" spans="1:2" x14ac:dyDescent="0.25">
      <c r="A701" s="2"/>
      <c r="B701" s="2"/>
    </row>
    <row r="702" spans="1:2" x14ac:dyDescent="0.25">
      <c r="A702" s="2"/>
      <c r="B702" s="2"/>
    </row>
    <row r="703" spans="1:2" x14ac:dyDescent="0.25">
      <c r="A703" s="2"/>
      <c r="B703" s="2"/>
    </row>
    <row r="704" spans="1:2" x14ac:dyDescent="0.25">
      <c r="A704" s="2"/>
      <c r="B704" s="2"/>
    </row>
    <row r="705" spans="1:2" x14ac:dyDescent="0.25">
      <c r="A705" s="2"/>
      <c r="B705" s="2"/>
    </row>
    <row r="706" spans="1:2" x14ac:dyDescent="0.25">
      <c r="A706" s="2"/>
      <c r="B706" s="2"/>
    </row>
    <row r="707" spans="1:2" x14ac:dyDescent="0.25">
      <c r="A707" s="2"/>
      <c r="B707" s="2"/>
    </row>
    <row r="708" spans="1:2" x14ac:dyDescent="0.25">
      <c r="A708" s="2"/>
      <c r="B708" s="2"/>
    </row>
    <row r="709" spans="1:2" x14ac:dyDescent="0.25">
      <c r="A709" s="2"/>
      <c r="B709" s="2"/>
    </row>
    <row r="710" spans="1:2" x14ac:dyDescent="0.25">
      <c r="A710" s="2"/>
      <c r="B710" s="2"/>
    </row>
    <row r="711" spans="1:2" x14ac:dyDescent="0.25">
      <c r="A711" s="2"/>
      <c r="B711" s="2"/>
    </row>
    <row r="712" spans="1:2" x14ac:dyDescent="0.25">
      <c r="A712" s="2"/>
      <c r="B712" s="2"/>
    </row>
    <row r="713" spans="1:2" x14ac:dyDescent="0.25">
      <c r="A713" s="2"/>
      <c r="B713" s="2"/>
    </row>
    <row r="714" spans="1:2" x14ac:dyDescent="0.25">
      <c r="A714" s="2"/>
      <c r="B714" s="2"/>
    </row>
    <row r="715" spans="1:2" x14ac:dyDescent="0.25">
      <c r="A715" s="2"/>
      <c r="B715" s="2"/>
    </row>
    <row r="716" spans="1:2" x14ac:dyDescent="0.25">
      <c r="A716" s="2"/>
      <c r="B716" s="2"/>
    </row>
    <row r="717" spans="1:2" x14ac:dyDescent="0.25">
      <c r="A717" s="2"/>
      <c r="B717" s="2"/>
    </row>
    <row r="718" spans="1:2" x14ac:dyDescent="0.25">
      <c r="A718" s="2"/>
      <c r="B718" s="2"/>
    </row>
    <row r="719" spans="1:2" x14ac:dyDescent="0.25">
      <c r="A719" s="2"/>
      <c r="B719" s="2"/>
    </row>
    <row r="720" spans="1:2" x14ac:dyDescent="0.25">
      <c r="A720" s="2"/>
      <c r="B720" s="2"/>
    </row>
  </sheetData>
  <mergeCells count="20">
    <mergeCell ref="B16:K16"/>
    <mergeCell ref="B14:K14"/>
    <mergeCell ref="B11:K11"/>
    <mergeCell ref="B12:K12"/>
    <mergeCell ref="B13:K13"/>
    <mergeCell ref="B15:K15"/>
    <mergeCell ref="U24:AB24"/>
    <mergeCell ref="J22:Q22"/>
    <mergeCell ref="R22:T22"/>
    <mergeCell ref="J23:M23"/>
    <mergeCell ref="N23:Q23"/>
    <mergeCell ref="R23:T23"/>
    <mergeCell ref="J24:K24"/>
    <mergeCell ref="N24:O24"/>
    <mergeCell ref="A4:N4"/>
    <mergeCell ref="A5:N5"/>
    <mergeCell ref="A6:N6"/>
    <mergeCell ref="B9:K9"/>
    <mergeCell ref="B10:K10"/>
    <mergeCell ref="A7:N7"/>
  </mergeCells>
  <hyperlinks>
    <hyperlink ref="A18" location="L_ST!A49" display="L1 ST" xr:uid="{6638AE4B-4FFE-4C3B-A107-288C6690681F}"/>
    <hyperlink ref="A19" location="L_ST!A89" display="L2 ST" xr:uid="{B08B5301-E99D-4D43-B7EE-48A6B7EF26DA}"/>
    <hyperlink ref="A20" location="L_ST!A127" display="L3 ST" xr:uid="{275AE9A3-D675-4A24-AABC-9CB67B9D33A2}"/>
  </hyperlinks>
  <pageMargins left="0.7" right="0.7" top="0.75" bottom="0.75" header="0.3" footer="0.3"/>
  <pageSetup paperSize="9" orientation="portrait" horizontalDpi="4294967295" verticalDpi="4294967295" r:id="rId1"/>
  <ignoredErrors>
    <ignoredError sqref="I26:I36 I41:I48 I54:I63 I73:I81 I92:I95 I110:I118 I65:I68 I83:I86 I97:I100 I102:I105 I120:I12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CC"/>
  </sheetPr>
  <dimension ref="A1:CE720"/>
  <sheetViews>
    <sheetView showGridLines="0" zoomScale="90" zoomScaleNormal="90" workbookViewId="0">
      <selection activeCell="K1" sqref="K1"/>
    </sheetView>
  </sheetViews>
  <sheetFormatPr baseColWidth="10" defaultColWidth="10.81640625" defaultRowHeight="10.5" x14ac:dyDescent="0.25"/>
  <cols>
    <col min="1" max="1" width="7.81640625" style="5" bestFit="1" customWidth="1"/>
    <col min="2" max="2" width="31.453125" style="5" customWidth="1"/>
    <col min="3" max="3" width="2.1796875" style="5" customWidth="1"/>
    <col min="4" max="4" width="4.81640625" style="5" customWidth="1"/>
    <col min="5" max="7" width="3.1796875" style="941" customWidth="1"/>
    <col min="8" max="8" width="4.81640625" style="376" customWidth="1"/>
    <col min="9" max="9" width="15.1796875" style="5" customWidth="1"/>
    <col min="10" max="10" width="8.81640625" style="5" customWidth="1"/>
    <col min="11" max="11" width="15.90625" style="5" customWidth="1"/>
    <col min="12" max="19" width="9.81640625" style="5" customWidth="1"/>
    <col min="20" max="27" width="3.54296875" style="5" customWidth="1"/>
    <col min="28" max="28" width="12" style="5" customWidth="1"/>
    <col min="29" max="29" width="12.36328125" style="5" customWidth="1"/>
    <col min="30" max="35" width="6.81640625" style="5" customWidth="1"/>
    <col min="36" max="36" width="10.453125" style="5" customWidth="1"/>
    <col min="37" max="37" width="26.54296875" style="5" customWidth="1"/>
    <col min="38" max="38" width="11.81640625" style="5" customWidth="1"/>
    <col min="39" max="39" width="31.453125" style="5" customWidth="1"/>
    <col min="40" max="42" width="5.1796875" style="5" customWidth="1"/>
    <col min="43" max="43" width="3.81640625" style="5" customWidth="1"/>
    <col min="44" max="44" width="4.1796875" style="5" customWidth="1"/>
    <col min="45" max="45" width="5.1796875" style="5" customWidth="1"/>
    <col min="46" max="51" width="6.81640625" style="5" customWidth="1"/>
    <col min="52" max="52" width="10" style="5" customWidth="1"/>
    <col min="53" max="53" width="3.81640625" style="5" customWidth="1"/>
    <col min="54" max="54" width="7.81640625" style="5" customWidth="1"/>
    <col min="55" max="55" width="30.1796875" style="5" customWidth="1"/>
    <col min="56" max="61" width="6.1796875" style="5" customWidth="1"/>
    <col min="62" max="67" width="10.81640625" style="5"/>
    <col min="68" max="68" width="11" style="5" customWidth="1"/>
    <col min="69" max="69" width="3" style="5" customWidth="1"/>
    <col min="70" max="70" width="9.453125" style="5" customWidth="1"/>
    <col min="71" max="71" width="31.81640625" style="5" customWidth="1"/>
    <col min="72" max="77" width="6" style="5" customWidth="1"/>
    <col min="78" max="83" width="8.453125" style="5" customWidth="1"/>
    <col min="84" max="84" width="11.81640625" style="5" customWidth="1"/>
    <col min="85" max="236" width="10.81640625" style="5"/>
    <col min="237" max="237" width="14.81640625" style="5" customWidth="1"/>
    <col min="238" max="238" width="18.1796875" style="5" customWidth="1"/>
    <col min="239" max="239" width="11" style="5" customWidth="1"/>
    <col min="240" max="240" width="23.453125" style="5" customWidth="1"/>
    <col min="241" max="241" width="4.1796875" style="5" customWidth="1"/>
    <col min="242" max="242" width="9.1796875" style="5" customWidth="1"/>
    <col min="243" max="243" width="4.453125" style="5" customWidth="1"/>
    <col min="244" max="245" width="5.1796875" style="5" customWidth="1"/>
    <col min="246" max="246" width="6.453125" style="5" customWidth="1"/>
    <col min="247" max="247" width="5" style="5" customWidth="1"/>
    <col min="248" max="251" width="5.1796875" style="5" customWidth="1"/>
    <col min="252" max="252" width="3.81640625" style="5" customWidth="1"/>
    <col min="253" max="253" width="4.81640625" style="5" customWidth="1"/>
    <col min="254" max="254" width="5.1796875" style="5" customWidth="1"/>
    <col min="255" max="260" width="6.81640625" style="5" customWidth="1"/>
    <col min="261" max="263" width="6.453125" style="5" customWidth="1"/>
    <col min="264" max="266" width="5.1796875" style="5" customWidth="1"/>
    <col min="267" max="267" width="3.81640625" style="5" customWidth="1"/>
    <col min="268" max="268" width="4.1796875" style="5" customWidth="1"/>
    <col min="269" max="269" width="5.1796875" style="5" customWidth="1"/>
    <col min="270" max="276" width="6.81640625" style="5" customWidth="1"/>
    <col min="277" max="277" width="7.1796875" style="5" customWidth="1"/>
    <col min="278" max="278" width="6.81640625" style="5" customWidth="1"/>
    <col min="279" max="279" width="32.453125" style="5" customWidth="1"/>
    <col min="280" max="282" width="5.1796875" style="5" customWidth="1"/>
    <col min="283" max="283" width="3.81640625" style="5" customWidth="1"/>
    <col min="284" max="284" width="4.1796875" style="5" customWidth="1"/>
    <col min="285" max="285" width="5.1796875" style="5" customWidth="1"/>
    <col min="286" max="291" width="6.81640625" style="5" customWidth="1"/>
    <col min="292" max="292" width="10.453125" style="5" customWidth="1"/>
    <col min="293" max="293" width="2.453125" style="5" customWidth="1"/>
    <col min="294" max="294" width="11.81640625" style="5" customWidth="1"/>
    <col min="295" max="295" width="31.453125" style="5" customWidth="1"/>
    <col min="296" max="298" width="5.1796875" style="5" customWidth="1"/>
    <col min="299" max="299" width="3.81640625" style="5" customWidth="1"/>
    <col min="300" max="300" width="4.1796875" style="5" customWidth="1"/>
    <col min="301" max="301" width="5.1796875" style="5" customWidth="1"/>
    <col min="302" max="307" width="6.81640625" style="5" customWidth="1"/>
    <col min="308" max="308" width="10" style="5" customWidth="1"/>
    <col min="309" max="309" width="3.81640625" style="5" customWidth="1"/>
    <col min="310" max="310" width="7.81640625" style="5" customWidth="1"/>
    <col min="311" max="311" width="30.1796875" style="5" customWidth="1"/>
    <col min="312" max="317" width="6.1796875" style="5" customWidth="1"/>
    <col min="318" max="323" width="10.81640625" style="5"/>
    <col min="324" max="324" width="11" style="5" customWidth="1"/>
    <col min="325" max="325" width="3" style="5" customWidth="1"/>
    <col min="326" max="326" width="9.453125" style="5" customWidth="1"/>
    <col min="327" max="327" width="31.81640625" style="5" customWidth="1"/>
    <col min="328" max="333" width="6" style="5" customWidth="1"/>
    <col min="334" max="339" width="8.453125" style="5" customWidth="1"/>
    <col min="340" max="340" width="11.81640625" style="5" customWidth="1"/>
    <col min="341" max="492" width="10.81640625" style="5"/>
    <col min="493" max="493" width="14.81640625" style="5" customWidth="1"/>
    <col min="494" max="494" width="18.1796875" style="5" customWidth="1"/>
    <col min="495" max="495" width="11" style="5" customWidth="1"/>
    <col min="496" max="496" width="23.453125" style="5" customWidth="1"/>
    <col min="497" max="497" width="4.1796875" style="5" customWidth="1"/>
    <col min="498" max="498" width="9.1796875" style="5" customWidth="1"/>
    <col min="499" max="499" width="4.453125" style="5" customWidth="1"/>
    <col min="500" max="501" width="5.1796875" style="5" customWidth="1"/>
    <col min="502" max="502" width="6.453125" style="5" customWidth="1"/>
    <col min="503" max="503" width="5" style="5" customWidth="1"/>
    <col min="504" max="507" width="5.1796875" style="5" customWidth="1"/>
    <col min="508" max="508" width="3.81640625" style="5" customWidth="1"/>
    <col min="509" max="509" width="4.81640625" style="5" customWidth="1"/>
    <col min="510" max="510" width="5.1796875" style="5" customWidth="1"/>
    <col min="511" max="516" width="6.81640625" style="5" customWidth="1"/>
    <col min="517" max="519" width="6.453125" style="5" customWidth="1"/>
    <col min="520" max="522" width="5.1796875" style="5" customWidth="1"/>
    <col min="523" max="523" width="3.81640625" style="5" customWidth="1"/>
    <col min="524" max="524" width="4.1796875" style="5" customWidth="1"/>
    <col min="525" max="525" width="5.1796875" style="5" customWidth="1"/>
    <col min="526" max="532" width="6.81640625" style="5" customWidth="1"/>
    <col min="533" max="533" width="7.1796875" style="5" customWidth="1"/>
    <col min="534" max="534" width="6.81640625" style="5" customWidth="1"/>
    <col min="535" max="535" width="32.453125" style="5" customWidth="1"/>
    <col min="536" max="538" width="5.1796875" style="5" customWidth="1"/>
    <col min="539" max="539" width="3.81640625" style="5" customWidth="1"/>
    <col min="540" max="540" width="4.1796875" style="5" customWidth="1"/>
    <col min="541" max="541" width="5.1796875" style="5" customWidth="1"/>
    <col min="542" max="547" width="6.81640625" style="5" customWidth="1"/>
    <col min="548" max="548" width="10.453125" style="5" customWidth="1"/>
    <col min="549" max="549" width="2.453125" style="5" customWidth="1"/>
    <col min="550" max="550" width="11.81640625" style="5" customWidth="1"/>
    <col min="551" max="551" width="31.453125" style="5" customWidth="1"/>
    <col min="552" max="554" width="5.1796875" style="5" customWidth="1"/>
    <col min="555" max="555" width="3.81640625" style="5" customWidth="1"/>
    <col min="556" max="556" width="4.1796875" style="5" customWidth="1"/>
    <col min="557" max="557" width="5.1796875" style="5" customWidth="1"/>
    <col min="558" max="563" width="6.81640625" style="5" customWidth="1"/>
    <col min="564" max="564" width="10" style="5" customWidth="1"/>
    <col min="565" max="565" width="3.81640625" style="5" customWidth="1"/>
    <col min="566" max="566" width="7.81640625" style="5" customWidth="1"/>
    <col min="567" max="567" width="30.1796875" style="5" customWidth="1"/>
    <col min="568" max="573" width="6.1796875" style="5" customWidth="1"/>
    <col min="574" max="579" width="10.81640625" style="5"/>
    <col min="580" max="580" width="11" style="5" customWidth="1"/>
    <col min="581" max="581" width="3" style="5" customWidth="1"/>
    <col min="582" max="582" width="9.453125" style="5" customWidth="1"/>
    <col min="583" max="583" width="31.81640625" style="5" customWidth="1"/>
    <col min="584" max="589" width="6" style="5" customWidth="1"/>
    <col min="590" max="595" width="8.453125" style="5" customWidth="1"/>
    <col min="596" max="596" width="11.81640625" style="5" customWidth="1"/>
    <col min="597" max="748" width="10.81640625" style="5"/>
    <col min="749" max="749" width="14.81640625" style="5" customWidth="1"/>
    <col min="750" max="750" width="18.1796875" style="5" customWidth="1"/>
    <col min="751" max="751" width="11" style="5" customWidth="1"/>
    <col min="752" max="752" width="23.453125" style="5" customWidth="1"/>
    <col min="753" max="753" width="4.1796875" style="5" customWidth="1"/>
    <col min="754" max="754" width="9.1796875" style="5" customWidth="1"/>
    <col min="755" max="755" width="4.453125" style="5" customWidth="1"/>
    <col min="756" max="757" width="5.1796875" style="5" customWidth="1"/>
    <col min="758" max="758" width="6.453125" style="5" customWidth="1"/>
    <col min="759" max="759" width="5" style="5" customWidth="1"/>
    <col min="760" max="763" width="5.1796875" style="5" customWidth="1"/>
    <col min="764" max="764" width="3.81640625" style="5" customWidth="1"/>
    <col min="765" max="765" width="4.81640625" style="5" customWidth="1"/>
    <col min="766" max="766" width="5.1796875" style="5" customWidth="1"/>
    <col min="767" max="772" width="6.81640625" style="5" customWidth="1"/>
    <col min="773" max="775" width="6.453125" style="5" customWidth="1"/>
    <col min="776" max="778" width="5.1796875" style="5" customWidth="1"/>
    <col min="779" max="779" width="3.81640625" style="5" customWidth="1"/>
    <col min="780" max="780" width="4.1796875" style="5" customWidth="1"/>
    <col min="781" max="781" width="5.1796875" style="5" customWidth="1"/>
    <col min="782" max="788" width="6.81640625" style="5" customWidth="1"/>
    <col min="789" max="789" width="7.1796875" style="5" customWidth="1"/>
    <col min="790" max="790" width="6.81640625" style="5" customWidth="1"/>
    <col min="791" max="791" width="32.453125" style="5" customWidth="1"/>
    <col min="792" max="794" width="5.1796875" style="5" customWidth="1"/>
    <col min="795" max="795" width="3.81640625" style="5" customWidth="1"/>
    <col min="796" max="796" width="4.1796875" style="5" customWidth="1"/>
    <col min="797" max="797" width="5.1796875" style="5" customWidth="1"/>
    <col min="798" max="803" width="6.81640625" style="5" customWidth="1"/>
    <col min="804" max="804" width="10.453125" style="5" customWidth="1"/>
    <col min="805" max="805" width="2.453125" style="5" customWidth="1"/>
    <col min="806" max="806" width="11.81640625" style="5" customWidth="1"/>
    <col min="807" max="807" width="31.453125" style="5" customWidth="1"/>
    <col min="808" max="810" width="5.1796875" style="5" customWidth="1"/>
    <col min="811" max="811" width="3.81640625" style="5" customWidth="1"/>
    <col min="812" max="812" width="4.1796875" style="5" customWidth="1"/>
    <col min="813" max="813" width="5.1796875" style="5" customWidth="1"/>
    <col min="814" max="819" width="6.81640625" style="5" customWidth="1"/>
    <col min="820" max="820" width="10" style="5" customWidth="1"/>
    <col min="821" max="821" width="3.81640625" style="5" customWidth="1"/>
    <col min="822" max="822" width="7.81640625" style="5" customWidth="1"/>
    <col min="823" max="823" width="30.1796875" style="5" customWidth="1"/>
    <col min="824" max="829" width="6.1796875" style="5" customWidth="1"/>
    <col min="830" max="835" width="10.81640625" style="5"/>
    <col min="836" max="836" width="11" style="5" customWidth="1"/>
    <col min="837" max="837" width="3" style="5" customWidth="1"/>
    <col min="838" max="838" width="9.453125" style="5" customWidth="1"/>
    <col min="839" max="839" width="31.81640625" style="5" customWidth="1"/>
    <col min="840" max="845" width="6" style="5" customWidth="1"/>
    <col min="846" max="851" width="8.453125" style="5" customWidth="1"/>
    <col min="852" max="852" width="11.81640625" style="5" customWidth="1"/>
    <col min="853" max="1004" width="10.81640625" style="5"/>
    <col min="1005" max="1005" width="14.81640625" style="5" customWidth="1"/>
    <col min="1006" max="1006" width="18.1796875" style="5" customWidth="1"/>
    <col min="1007" max="1007" width="11" style="5" customWidth="1"/>
    <col min="1008" max="1008" width="23.453125" style="5" customWidth="1"/>
    <col min="1009" max="1009" width="4.1796875" style="5" customWidth="1"/>
    <col min="1010" max="1010" width="9.1796875" style="5" customWidth="1"/>
    <col min="1011" max="1011" width="4.453125" style="5" customWidth="1"/>
    <col min="1012" max="1013" width="5.1796875" style="5" customWidth="1"/>
    <col min="1014" max="1014" width="6.453125" style="5" customWidth="1"/>
    <col min="1015" max="1015" width="5" style="5" customWidth="1"/>
    <col min="1016" max="1019" width="5.1796875" style="5" customWidth="1"/>
    <col min="1020" max="1020" width="3.81640625" style="5" customWidth="1"/>
    <col min="1021" max="1021" width="4.81640625" style="5" customWidth="1"/>
    <col min="1022" max="1022" width="5.1796875" style="5" customWidth="1"/>
    <col min="1023" max="1028" width="6.81640625" style="5" customWidth="1"/>
    <col min="1029" max="1031" width="6.453125" style="5" customWidth="1"/>
    <col min="1032" max="1034" width="5.1796875" style="5" customWidth="1"/>
    <col min="1035" max="1035" width="3.81640625" style="5" customWidth="1"/>
    <col min="1036" max="1036" width="4.1796875" style="5" customWidth="1"/>
    <col min="1037" max="1037" width="5.1796875" style="5" customWidth="1"/>
    <col min="1038" max="1044" width="6.81640625" style="5" customWidth="1"/>
    <col min="1045" max="1045" width="7.1796875" style="5" customWidth="1"/>
    <col min="1046" max="1046" width="6.81640625" style="5" customWidth="1"/>
    <col min="1047" max="1047" width="32.453125" style="5" customWidth="1"/>
    <col min="1048" max="1050" width="5.1796875" style="5" customWidth="1"/>
    <col min="1051" max="1051" width="3.81640625" style="5" customWidth="1"/>
    <col min="1052" max="1052" width="4.1796875" style="5" customWidth="1"/>
    <col min="1053" max="1053" width="5.1796875" style="5" customWidth="1"/>
    <col min="1054" max="1059" width="6.81640625" style="5" customWidth="1"/>
    <col min="1060" max="1060" width="10.453125" style="5" customWidth="1"/>
    <col min="1061" max="1061" width="2.453125" style="5" customWidth="1"/>
    <col min="1062" max="1062" width="11.81640625" style="5" customWidth="1"/>
    <col min="1063" max="1063" width="31.453125" style="5" customWidth="1"/>
    <col min="1064" max="1066" width="5.1796875" style="5" customWidth="1"/>
    <col min="1067" max="1067" width="3.81640625" style="5" customWidth="1"/>
    <col min="1068" max="1068" width="4.1796875" style="5" customWidth="1"/>
    <col min="1069" max="1069" width="5.1796875" style="5" customWidth="1"/>
    <col min="1070" max="1075" width="6.81640625" style="5" customWidth="1"/>
    <col min="1076" max="1076" width="10" style="5" customWidth="1"/>
    <col min="1077" max="1077" width="3.81640625" style="5" customWidth="1"/>
    <col min="1078" max="1078" width="7.81640625" style="5" customWidth="1"/>
    <col min="1079" max="1079" width="30.1796875" style="5" customWidth="1"/>
    <col min="1080" max="1085" width="6.1796875" style="5" customWidth="1"/>
    <col min="1086" max="1091" width="10.81640625" style="5"/>
    <col min="1092" max="1092" width="11" style="5" customWidth="1"/>
    <col min="1093" max="1093" width="3" style="5" customWidth="1"/>
    <col min="1094" max="1094" width="9.453125" style="5" customWidth="1"/>
    <col min="1095" max="1095" width="31.81640625" style="5" customWidth="1"/>
    <col min="1096" max="1101" width="6" style="5" customWidth="1"/>
    <col min="1102" max="1107" width="8.453125" style="5" customWidth="1"/>
    <col min="1108" max="1108" width="11.81640625" style="5" customWidth="1"/>
    <col min="1109" max="1260" width="10.81640625" style="5"/>
    <col min="1261" max="1261" width="14.81640625" style="5" customWidth="1"/>
    <col min="1262" max="1262" width="18.1796875" style="5" customWidth="1"/>
    <col min="1263" max="1263" width="11" style="5" customWidth="1"/>
    <col min="1264" max="1264" width="23.453125" style="5" customWidth="1"/>
    <col min="1265" max="1265" width="4.1796875" style="5" customWidth="1"/>
    <col min="1266" max="1266" width="9.1796875" style="5" customWidth="1"/>
    <col min="1267" max="1267" width="4.453125" style="5" customWidth="1"/>
    <col min="1268" max="1269" width="5.1796875" style="5" customWidth="1"/>
    <col min="1270" max="1270" width="6.453125" style="5" customWidth="1"/>
    <col min="1271" max="1271" width="5" style="5" customWidth="1"/>
    <col min="1272" max="1275" width="5.1796875" style="5" customWidth="1"/>
    <col min="1276" max="1276" width="3.81640625" style="5" customWidth="1"/>
    <col min="1277" max="1277" width="4.81640625" style="5" customWidth="1"/>
    <col min="1278" max="1278" width="5.1796875" style="5" customWidth="1"/>
    <col min="1279" max="1284" width="6.81640625" style="5" customWidth="1"/>
    <col min="1285" max="1287" width="6.453125" style="5" customWidth="1"/>
    <col min="1288" max="1290" width="5.1796875" style="5" customWidth="1"/>
    <col min="1291" max="1291" width="3.81640625" style="5" customWidth="1"/>
    <col min="1292" max="1292" width="4.1796875" style="5" customWidth="1"/>
    <col min="1293" max="1293" width="5.1796875" style="5" customWidth="1"/>
    <col min="1294" max="1300" width="6.81640625" style="5" customWidth="1"/>
    <col min="1301" max="1301" width="7.1796875" style="5" customWidth="1"/>
    <col min="1302" max="1302" width="6.81640625" style="5" customWidth="1"/>
    <col min="1303" max="1303" width="32.453125" style="5" customWidth="1"/>
    <col min="1304" max="1306" width="5.1796875" style="5" customWidth="1"/>
    <col min="1307" max="1307" width="3.81640625" style="5" customWidth="1"/>
    <col min="1308" max="1308" width="4.1796875" style="5" customWidth="1"/>
    <col min="1309" max="1309" width="5.1796875" style="5" customWidth="1"/>
    <col min="1310" max="1315" width="6.81640625" style="5" customWidth="1"/>
    <col min="1316" max="1316" width="10.453125" style="5" customWidth="1"/>
    <col min="1317" max="1317" width="2.453125" style="5" customWidth="1"/>
    <col min="1318" max="1318" width="11.81640625" style="5" customWidth="1"/>
    <col min="1319" max="1319" width="31.453125" style="5" customWidth="1"/>
    <col min="1320" max="1322" width="5.1796875" style="5" customWidth="1"/>
    <col min="1323" max="1323" width="3.81640625" style="5" customWidth="1"/>
    <col min="1324" max="1324" width="4.1796875" style="5" customWidth="1"/>
    <col min="1325" max="1325" width="5.1796875" style="5" customWidth="1"/>
    <col min="1326" max="1331" width="6.81640625" style="5" customWidth="1"/>
    <col min="1332" max="1332" width="10" style="5" customWidth="1"/>
    <col min="1333" max="1333" width="3.81640625" style="5" customWidth="1"/>
    <col min="1334" max="1334" width="7.81640625" style="5" customWidth="1"/>
    <col min="1335" max="1335" width="30.1796875" style="5" customWidth="1"/>
    <col min="1336" max="1341" width="6.1796875" style="5" customWidth="1"/>
    <col min="1342" max="1347" width="10.81640625" style="5"/>
    <col min="1348" max="1348" width="11" style="5" customWidth="1"/>
    <col min="1349" max="1349" width="3" style="5" customWidth="1"/>
    <col min="1350" max="1350" width="9.453125" style="5" customWidth="1"/>
    <col min="1351" max="1351" width="31.81640625" style="5" customWidth="1"/>
    <col min="1352" max="1357" width="6" style="5" customWidth="1"/>
    <col min="1358" max="1363" width="8.453125" style="5" customWidth="1"/>
    <col min="1364" max="1364" width="11.81640625" style="5" customWidth="1"/>
    <col min="1365" max="1516" width="10.81640625" style="5"/>
    <col min="1517" max="1517" width="14.81640625" style="5" customWidth="1"/>
    <col min="1518" max="1518" width="18.1796875" style="5" customWidth="1"/>
    <col min="1519" max="1519" width="11" style="5" customWidth="1"/>
    <col min="1520" max="1520" width="23.453125" style="5" customWidth="1"/>
    <col min="1521" max="1521" width="4.1796875" style="5" customWidth="1"/>
    <col min="1522" max="1522" width="9.1796875" style="5" customWidth="1"/>
    <col min="1523" max="1523" width="4.453125" style="5" customWidth="1"/>
    <col min="1524" max="1525" width="5.1796875" style="5" customWidth="1"/>
    <col min="1526" max="1526" width="6.453125" style="5" customWidth="1"/>
    <col min="1527" max="1527" width="5" style="5" customWidth="1"/>
    <col min="1528" max="1531" width="5.1796875" style="5" customWidth="1"/>
    <col min="1532" max="1532" width="3.81640625" style="5" customWidth="1"/>
    <col min="1533" max="1533" width="4.81640625" style="5" customWidth="1"/>
    <col min="1534" max="1534" width="5.1796875" style="5" customWidth="1"/>
    <col min="1535" max="1540" width="6.81640625" style="5" customWidth="1"/>
    <col min="1541" max="1543" width="6.453125" style="5" customWidth="1"/>
    <col min="1544" max="1546" width="5.1796875" style="5" customWidth="1"/>
    <col min="1547" max="1547" width="3.81640625" style="5" customWidth="1"/>
    <col min="1548" max="1548" width="4.1796875" style="5" customWidth="1"/>
    <col min="1549" max="1549" width="5.1796875" style="5" customWidth="1"/>
    <col min="1550" max="1556" width="6.81640625" style="5" customWidth="1"/>
    <col min="1557" max="1557" width="7.1796875" style="5" customWidth="1"/>
    <col min="1558" max="1558" width="6.81640625" style="5" customWidth="1"/>
    <col min="1559" max="1559" width="32.453125" style="5" customWidth="1"/>
    <col min="1560" max="1562" width="5.1796875" style="5" customWidth="1"/>
    <col min="1563" max="1563" width="3.81640625" style="5" customWidth="1"/>
    <col min="1564" max="1564" width="4.1796875" style="5" customWidth="1"/>
    <col min="1565" max="1565" width="5.1796875" style="5" customWidth="1"/>
    <col min="1566" max="1571" width="6.81640625" style="5" customWidth="1"/>
    <col min="1572" max="1572" width="10.453125" style="5" customWidth="1"/>
    <col min="1573" max="1573" width="2.453125" style="5" customWidth="1"/>
    <col min="1574" max="1574" width="11.81640625" style="5" customWidth="1"/>
    <col min="1575" max="1575" width="31.453125" style="5" customWidth="1"/>
    <col min="1576" max="1578" width="5.1796875" style="5" customWidth="1"/>
    <col min="1579" max="1579" width="3.81640625" style="5" customWidth="1"/>
    <col min="1580" max="1580" width="4.1796875" style="5" customWidth="1"/>
    <col min="1581" max="1581" width="5.1796875" style="5" customWidth="1"/>
    <col min="1582" max="1587" width="6.81640625" style="5" customWidth="1"/>
    <col min="1588" max="1588" width="10" style="5" customWidth="1"/>
    <col min="1589" max="1589" width="3.81640625" style="5" customWidth="1"/>
    <col min="1590" max="1590" width="7.81640625" style="5" customWidth="1"/>
    <col min="1591" max="1591" width="30.1796875" style="5" customWidth="1"/>
    <col min="1592" max="1597" width="6.1796875" style="5" customWidth="1"/>
    <col min="1598" max="1603" width="10.81640625" style="5"/>
    <col min="1604" max="1604" width="11" style="5" customWidth="1"/>
    <col min="1605" max="1605" width="3" style="5" customWidth="1"/>
    <col min="1606" max="1606" width="9.453125" style="5" customWidth="1"/>
    <col min="1607" max="1607" width="31.81640625" style="5" customWidth="1"/>
    <col min="1608" max="1613" width="6" style="5" customWidth="1"/>
    <col min="1614" max="1619" width="8.453125" style="5" customWidth="1"/>
    <col min="1620" max="1620" width="11.81640625" style="5" customWidth="1"/>
    <col min="1621" max="1772" width="10.81640625" style="5"/>
    <col min="1773" max="1773" width="14.81640625" style="5" customWidth="1"/>
    <col min="1774" max="1774" width="18.1796875" style="5" customWidth="1"/>
    <col min="1775" max="1775" width="11" style="5" customWidth="1"/>
    <col min="1776" max="1776" width="23.453125" style="5" customWidth="1"/>
    <col min="1777" max="1777" width="4.1796875" style="5" customWidth="1"/>
    <col min="1778" max="1778" width="9.1796875" style="5" customWidth="1"/>
    <col min="1779" max="1779" width="4.453125" style="5" customWidth="1"/>
    <col min="1780" max="1781" width="5.1796875" style="5" customWidth="1"/>
    <col min="1782" max="1782" width="6.453125" style="5" customWidth="1"/>
    <col min="1783" max="1783" width="5" style="5" customWidth="1"/>
    <col min="1784" max="1787" width="5.1796875" style="5" customWidth="1"/>
    <col min="1788" max="1788" width="3.81640625" style="5" customWidth="1"/>
    <col min="1789" max="1789" width="4.81640625" style="5" customWidth="1"/>
    <col min="1790" max="1790" width="5.1796875" style="5" customWidth="1"/>
    <col min="1791" max="1796" width="6.81640625" style="5" customWidth="1"/>
    <col min="1797" max="1799" width="6.453125" style="5" customWidth="1"/>
    <col min="1800" max="1802" width="5.1796875" style="5" customWidth="1"/>
    <col min="1803" max="1803" width="3.81640625" style="5" customWidth="1"/>
    <col min="1804" max="1804" width="4.1796875" style="5" customWidth="1"/>
    <col min="1805" max="1805" width="5.1796875" style="5" customWidth="1"/>
    <col min="1806" max="1812" width="6.81640625" style="5" customWidth="1"/>
    <col min="1813" max="1813" width="7.1796875" style="5" customWidth="1"/>
    <col min="1814" max="1814" width="6.81640625" style="5" customWidth="1"/>
    <col min="1815" max="1815" width="32.453125" style="5" customWidth="1"/>
    <col min="1816" max="1818" width="5.1796875" style="5" customWidth="1"/>
    <col min="1819" max="1819" width="3.81640625" style="5" customWidth="1"/>
    <col min="1820" max="1820" width="4.1796875" style="5" customWidth="1"/>
    <col min="1821" max="1821" width="5.1796875" style="5" customWidth="1"/>
    <col min="1822" max="1827" width="6.81640625" style="5" customWidth="1"/>
    <col min="1828" max="1828" width="10.453125" style="5" customWidth="1"/>
    <col min="1829" max="1829" width="2.453125" style="5" customWidth="1"/>
    <col min="1830" max="1830" width="11.81640625" style="5" customWidth="1"/>
    <col min="1831" max="1831" width="31.453125" style="5" customWidth="1"/>
    <col min="1832" max="1834" width="5.1796875" style="5" customWidth="1"/>
    <col min="1835" max="1835" width="3.81640625" style="5" customWidth="1"/>
    <col min="1836" max="1836" width="4.1796875" style="5" customWidth="1"/>
    <col min="1837" max="1837" width="5.1796875" style="5" customWidth="1"/>
    <col min="1838" max="1843" width="6.81640625" style="5" customWidth="1"/>
    <col min="1844" max="1844" width="10" style="5" customWidth="1"/>
    <col min="1845" max="1845" width="3.81640625" style="5" customWidth="1"/>
    <col min="1846" max="1846" width="7.81640625" style="5" customWidth="1"/>
    <col min="1847" max="1847" width="30.1796875" style="5" customWidth="1"/>
    <col min="1848" max="1853" width="6.1796875" style="5" customWidth="1"/>
    <col min="1854" max="1859" width="10.81640625" style="5"/>
    <col min="1860" max="1860" width="11" style="5" customWidth="1"/>
    <col min="1861" max="1861" width="3" style="5" customWidth="1"/>
    <col min="1862" max="1862" width="9.453125" style="5" customWidth="1"/>
    <col min="1863" max="1863" width="31.81640625" style="5" customWidth="1"/>
    <col min="1864" max="1869" width="6" style="5" customWidth="1"/>
    <col min="1870" max="1875" width="8.453125" style="5" customWidth="1"/>
    <col min="1876" max="1876" width="11.81640625" style="5" customWidth="1"/>
    <col min="1877" max="2028" width="10.81640625" style="5"/>
    <col min="2029" max="2029" width="14.81640625" style="5" customWidth="1"/>
    <col min="2030" max="2030" width="18.1796875" style="5" customWidth="1"/>
    <col min="2031" max="2031" width="11" style="5" customWidth="1"/>
    <col min="2032" max="2032" width="23.453125" style="5" customWidth="1"/>
    <col min="2033" max="2033" width="4.1796875" style="5" customWidth="1"/>
    <col min="2034" max="2034" width="9.1796875" style="5" customWidth="1"/>
    <col min="2035" max="2035" width="4.453125" style="5" customWidth="1"/>
    <col min="2036" max="2037" width="5.1796875" style="5" customWidth="1"/>
    <col min="2038" max="2038" width="6.453125" style="5" customWidth="1"/>
    <col min="2039" max="2039" width="5" style="5" customWidth="1"/>
    <col min="2040" max="2043" width="5.1796875" style="5" customWidth="1"/>
    <col min="2044" max="2044" width="3.81640625" style="5" customWidth="1"/>
    <col min="2045" max="2045" width="4.81640625" style="5" customWidth="1"/>
    <col min="2046" max="2046" width="5.1796875" style="5" customWidth="1"/>
    <col min="2047" max="2052" width="6.81640625" style="5" customWidth="1"/>
    <col min="2053" max="2055" width="6.453125" style="5" customWidth="1"/>
    <col min="2056" max="2058" width="5.1796875" style="5" customWidth="1"/>
    <col min="2059" max="2059" width="3.81640625" style="5" customWidth="1"/>
    <col min="2060" max="2060" width="4.1796875" style="5" customWidth="1"/>
    <col min="2061" max="2061" width="5.1796875" style="5" customWidth="1"/>
    <col min="2062" max="2068" width="6.81640625" style="5" customWidth="1"/>
    <col min="2069" max="2069" width="7.1796875" style="5" customWidth="1"/>
    <col min="2070" max="2070" width="6.81640625" style="5" customWidth="1"/>
    <col min="2071" max="2071" width="32.453125" style="5" customWidth="1"/>
    <col min="2072" max="2074" width="5.1796875" style="5" customWidth="1"/>
    <col min="2075" max="2075" width="3.81640625" style="5" customWidth="1"/>
    <col min="2076" max="2076" width="4.1796875" style="5" customWidth="1"/>
    <col min="2077" max="2077" width="5.1796875" style="5" customWidth="1"/>
    <col min="2078" max="2083" width="6.81640625" style="5" customWidth="1"/>
    <col min="2084" max="2084" width="10.453125" style="5" customWidth="1"/>
    <col min="2085" max="2085" width="2.453125" style="5" customWidth="1"/>
    <col min="2086" max="2086" width="11.81640625" style="5" customWidth="1"/>
    <col min="2087" max="2087" width="31.453125" style="5" customWidth="1"/>
    <col min="2088" max="2090" width="5.1796875" style="5" customWidth="1"/>
    <col min="2091" max="2091" width="3.81640625" style="5" customWidth="1"/>
    <col min="2092" max="2092" width="4.1796875" style="5" customWidth="1"/>
    <col min="2093" max="2093" width="5.1796875" style="5" customWidth="1"/>
    <col min="2094" max="2099" width="6.81640625" style="5" customWidth="1"/>
    <col min="2100" max="2100" width="10" style="5" customWidth="1"/>
    <col min="2101" max="2101" width="3.81640625" style="5" customWidth="1"/>
    <col min="2102" max="2102" width="7.81640625" style="5" customWidth="1"/>
    <col min="2103" max="2103" width="30.1796875" style="5" customWidth="1"/>
    <col min="2104" max="2109" width="6.1796875" style="5" customWidth="1"/>
    <col min="2110" max="2115" width="10.81640625" style="5"/>
    <col min="2116" max="2116" width="11" style="5" customWidth="1"/>
    <col min="2117" max="2117" width="3" style="5" customWidth="1"/>
    <col min="2118" max="2118" width="9.453125" style="5" customWidth="1"/>
    <col min="2119" max="2119" width="31.81640625" style="5" customWidth="1"/>
    <col min="2120" max="2125" width="6" style="5" customWidth="1"/>
    <col min="2126" max="2131" width="8.453125" style="5" customWidth="1"/>
    <col min="2132" max="2132" width="11.81640625" style="5" customWidth="1"/>
    <col min="2133" max="2284" width="10.81640625" style="5"/>
    <col min="2285" max="2285" width="14.81640625" style="5" customWidth="1"/>
    <col min="2286" max="2286" width="18.1796875" style="5" customWidth="1"/>
    <col min="2287" max="2287" width="11" style="5" customWidth="1"/>
    <col min="2288" max="2288" width="23.453125" style="5" customWidth="1"/>
    <col min="2289" max="2289" width="4.1796875" style="5" customWidth="1"/>
    <col min="2290" max="2290" width="9.1796875" style="5" customWidth="1"/>
    <col min="2291" max="2291" width="4.453125" style="5" customWidth="1"/>
    <col min="2292" max="2293" width="5.1796875" style="5" customWidth="1"/>
    <col min="2294" max="2294" width="6.453125" style="5" customWidth="1"/>
    <col min="2295" max="2295" width="5" style="5" customWidth="1"/>
    <col min="2296" max="2299" width="5.1796875" style="5" customWidth="1"/>
    <col min="2300" max="2300" width="3.81640625" style="5" customWidth="1"/>
    <col min="2301" max="2301" width="4.81640625" style="5" customWidth="1"/>
    <col min="2302" max="2302" width="5.1796875" style="5" customWidth="1"/>
    <col min="2303" max="2308" width="6.81640625" style="5" customWidth="1"/>
    <col min="2309" max="2311" width="6.453125" style="5" customWidth="1"/>
    <col min="2312" max="2314" width="5.1796875" style="5" customWidth="1"/>
    <col min="2315" max="2315" width="3.81640625" style="5" customWidth="1"/>
    <col min="2316" max="2316" width="4.1796875" style="5" customWidth="1"/>
    <col min="2317" max="2317" width="5.1796875" style="5" customWidth="1"/>
    <col min="2318" max="2324" width="6.81640625" style="5" customWidth="1"/>
    <col min="2325" max="2325" width="7.1796875" style="5" customWidth="1"/>
    <col min="2326" max="2326" width="6.81640625" style="5" customWidth="1"/>
    <col min="2327" max="2327" width="32.453125" style="5" customWidth="1"/>
    <col min="2328" max="2330" width="5.1796875" style="5" customWidth="1"/>
    <col min="2331" max="2331" width="3.81640625" style="5" customWidth="1"/>
    <col min="2332" max="2332" width="4.1796875" style="5" customWidth="1"/>
    <col min="2333" max="2333" width="5.1796875" style="5" customWidth="1"/>
    <col min="2334" max="2339" width="6.81640625" style="5" customWidth="1"/>
    <col min="2340" max="2340" width="10.453125" style="5" customWidth="1"/>
    <col min="2341" max="2341" width="2.453125" style="5" customWidth="1"/>
    <col min="2342" max="2342" width="11.81640625" style="5" customWidth="1"/>
    <col min="2343" max="2343" width="31.453125" style="5" customWidth="1"/>
    <col min="2344" max="2346" width="5.1796875" style="5" customWidth="1"/>
    <col min="2347" max="2347" width="3.81640625" style="5" customWidth="1"/>
    <col min="2348" max="2348" width="4.1796875" style="5" customWidth="1"/>
    <col min="2349" max="2349" width="5.1796875" style="5" customWidth="1"/>
    <col min="2350" max="2355" width="6.81640625" style="5" customWidth="1"/>
    <col min="2356" max="2356" width="10" style="5" customWidth="1"/>
    <col min="2357" max="2357" width="3.81640625" style="5" customWidth="1"/>
    <col min="2358" max="2358" width="7.81640625" style="5" customWidth="1"/>
    <col min="2359" max="2359" width="30.1796875" style="5" customWidth="1"/>
    <col min="2360" max="2365" width="6.1796875" style="5" customWidth="1"/>
    <col min="2366" max="2371" width="10.81640625" style="5"/>
    <col min="2372" max="2372" width="11" style="5" customWidth="1"/>
    <col min="2373" max="2373" width="3" style="5" customWidth="1"/>
    <col min="2374" max="2374" width="9.453125" style="5" customWidth="1"/>
    <col min="2375" max="2375" width="31.81640625" style="5" customWidth="1"/>
    <col min="2376" max="2381" width="6" style="5" customWidth="1"/>
    <col min="2382" max="2387" width="8.453125" style="5" customWidth="1"/>
    <col min="2388" max="2388" width="11.81640625" style="5" customWidth="1"/>
    <col min="2389" max="2540" width="10.81640625" style="5"/>
    <col min="2541" max="2541" width="14.81640625" style="5" customWidth="1"/>
    <col min="2542" max="2542" width="18.1796875" style="5" customWidth="1"/>
    <col min="2543" max="2543" width="11" style="5" customWidth="1"/>
    <col min="2544" max="2544" width="23.453125" style="5" customWidth="1"/>
    <col min="2545" max="2545" width="4.1796875" style="5" customWidth="1"/>
    <col min="2546" max="2546" width="9.1796875" style="5" customWidth="1"/>
    <col min="2547" max="2547" width="4.453125" style="5" customWidth="1"/>
    <col min="2548" max="2549" width="5.1796875" style="5" customWidth="1"/>
    <col min="2550" max="2550" width="6.453125" style="5" customWidth="1"/>
    <col min="2551" max="2551" width="5" style="5" customWidth="1"/>
    <col min="2552" max="2555" width="5.1796875" style="5" customWidth="1"/>
    <col min="2556" max="2556" width="3.81640625" style="5" customWidth="1"/>
    <col min="2557" max="2557" width="4.81640625" style="5" customWidth="1"/>
    <col min="2558" max="2558" width="5.1796875" style="5" customWidth="1"/>
    <col min="2559" max="2564" width="6.81640625" style="5" customWidth="1"/>
    <col min="2565" max="2567" width="6.453125" style="5" customWidth="1"/>
    <col min="2568" max="2570" width="5.1796875" style="5" customWidth="1"/>
    <col min="2571" max="2571" width="3.81640625" style="5" customWidth="1"/>
    <col min="2572" max="2572" width="4.1796875" style="5" customWidth="1"/>
    <col min="2573" max="2573" width="5.1796875" style="5" customWidth="1"/>
    <col min="2574" max="2580" width="6.81640625" style="5" customWidth="1"/>
    <col min="2581" max="2581" width="7.1796875" style="5" customWidth="1"/>
    <col min="2582" max="2582" width="6.81640625" style="5" customWidth="1"/>
    <col min="2583" max="2583" width="32.453125" style="5" customWidth="1"/>
    <col min="2584" max="2586" width="5.1796875" style="5" customWidth="1"/>
    <col min="2587" max="2587" width="3.81640625" style="5" customWidth="1"/>
    <col min="2588" max="2588" width="4.1796875" style="5" customWidth="1"/>
    <col min="2589" max="2589" width="5.1796875" style="5" customWidth="1"/>
    <col min="2590" max="2595" width="6.81640625" style="5" customWidth="1"/>
    <col min="2596" max="2596" width="10.453125" style="5" customWidth="1"/>
    <col min="2597" max="2597" width="2.453125" style="5" customWidth="1"/>
    <col min="2598" max="2598" width="11.81640625" style="5" customWidth="1"/>
    <col min="2599" max="2599" width="31.453125" style="5" customWidth="1"/>
    <col min="2600" max="2602" width="5.1796875" style="5" customWidth="1"/>
    <col min="2603" max="2603" width="3.81640625" style="5" customWidth="1"/>
    <col min="2604" max="2604" width="4.1796875" style="5" customWidth="1"/>
    <col min="2605" max="2605" width="5.1796875" style="5" customWidth="1"/>
    <col min="2606" max="2611" width="6.81640625" style="5" customWidth="1"/>
    <col min="2612" max="2612" width="10" style="5" customWidth="1"/>
    <col min="2613" max="2613" width="3.81640625" style="5" customWidth="1"/>
    <col min="2614" max="2614" width="7.81640625" style="5" customWidth="1"/>
    <col min="2615" max="2615" width="30.1796875" style="5" customWidth="1"/>
    <col min="2616" max="2621" width="6.1796875" style="5" customWidth="1"/>
    <col min="2622" max="2627" width="10.81640625" style="5"/>
    <col min="2628" max="2628" width="11" style="5" customWidth="1"/>
    <col min="2629" max="2629" width="3" style="5" customWidth="1"/>
    <col min="2630" max="2630" width="9.453125" style="5" customWidth="1"/>
    <col min="2631" max="2631" width="31.81640625" style="5" customWidth="1"/>
    <col min="2632" max="2637" width="6" style="5" customWidth="1"/>
    <col min="2638" max="2643" width="8.453125" style="5" customWidth="1"/>
    <col min="2644" max="2644" width="11.81640625" style="5" customWidth="1"/>
    <col min="2645" max="2796" width="10.81640625" style="5"/>
    <col min="2797" max="2797" width="14.81640625" style="5" customWidth="1"/>
    <col min="2798" max="2798" width="18.1796875" style="5" customWidth="1"/>
    <col min="2799" max="2799" width="11" style="5" customWidth="1"/>
    <col min="2800" max="2800" width="23.453125" style="5" customWidth="1"/>
    <col min="2801" max="2801" width="4.1796875" style="5" customWidth="1"/>
    <col min="2802" max="2802" width="9.1796875" style="5" customWidth="1"/>
    <col min="2803" max="2803" width="4.453125" style="5" customWidth="1"/>
    <col min="2804" max="2805" width="5.1796875" style="5" customWidth="1"/>
    <col min="2806" max="2806" width="6.453125" style="5" customWidth="1"/>
    <col min="2807" max="2807" width="5" style="5" customWidth="1"/>
    <col min="2808" max="2811" width="5.1796875" style="5" customWidth="1"/>
    <col min="2812" max="2812" width="3.81640625" style="5" customWidth="1"/>
    <col min="2813" max="2813" width="4.81640625" style="5" customWidth="1"/>
    <col min="2814" max="2814" width="5.1796875" style="5" customWidth="1"/>
    <col min="2815" max="2820" width="6.81640625" style="5" customWidth="1"/>
    <col min="2821" max="2823" width="6.453125" style="5" customWidth="1"/>
    <col min="2824" max="2826" width="5.1796875" style="5" customWidth="1"/>
    <col min="2827" max="2827" width="3.81640625" style="5" customWidth="1"/>
    <col min="2828" max="2828" width="4.1796875" style="5" customWidth="1"/>
    <col min="2829" max="2829" width="5.1796875" style="5" customWidth="1"/>
    <col min="2830" max="2836" width="6.81640625" style="5" customWidth="1"/>
    <col min="2837" max="2837" width="7.1796875" style="5" customWidth="1"/>
    <col min="2838" max="2838" width="6.81640625" style="5" customWidth="1"/>
    <col min="2839" max="2839" width="32.453125" style="5" customWidth="1"/>
    <col min="2840" max="2842" width="5.1796875" style="5" customWidth="1"/>
    <col min="2843" max="2843" width="3.81640625" style="5" customWidth="1"/>
    <col min="2844" max="2844" width="4.1796875" style="5" customWidth="1"/>
    <col min="2845" max="2845" width="5.1796875" style="5" customWidth="1"/>
    <col min="2846" max="2851" width="6.81640625" style="5" customWidth="1"/>
    <col min="2852" max="2852" width="10.453125" style="5" customWidth="1"/>
    <col min="2853" max="2853" width="2.453125" style="5" customWidth="1"/>
    <col min="2854" max="2854" width="11.81640625" style="5" customWidth="1"/>
    <col min="2855" max="2855" width="31.453125" style="5" customWidth="1"/>
    <col min="2856" max="2858" width="5.1796875" style="5" customWidth="1"/>
    <col min="2859" max="2859" width="3.81640625" style="5" customWidth="1"/>
    <col min="2860" max="2860" width="4.1796875" style="5" customWidth="1"/>
    <col min="2861" max="2861" width="5.1796875" style="5" customWidth="1"/>
    <col min="2862" max="2867" width="6.81640625" style="5" customWidth="1"/>
    <col min="2868" max="2868" width="10" style="5" customWidth="1"/>
    <col min="2869" max="2869" width="3.81640625" style="5" customWidth="1"/>
    <col min="2870" max="2870" width="7.81640625" style="5" customWidth="1"/>
    <col min="2871" max="2871" width="30.1796875" style="5" customWidth="1"/>
    <col min="2872" max="2877" width="6.1796875" style="5" customWidth="1"/>
    <col min="2878" max="2883" width="10.81640625" style="5"/>
    <col min="2884" max="2884" width="11" style="5" customWidth="1"/>
    <col min="2885" max="2885" width="3" style="5" customWidth="1"/>
    <col min="2886" max="2886" width="9.453125" style="5" customWidth="1"/>
    <col min="2887" max="2887" width="31.81640625" style="5" customWidth="1"/>
    <col min="2888" max="2893" width="6" style="5" customWidth="1"/>
    <col min="2894" max="2899" width="8.453125" style="5" customWidth="1"/>
    <col min="2900" max="2900" width="11.81640625" style="5" customWidth="1"/>
    <col min="2901" max="3052" width="10.81640625" style="5"/>
    <col min="3053" max="3053" width="14.81640625" style="5" customWidth="1"/>
    <col min="3054" max="3054" width="18.1796875" style="5" customWidth="1"/>
    <col min="3055" max="3055" width="11" style="5" customWidth="1"/>
    <col min="3056" max="3056" width="23.453125" style="5" customWidth="1"/>
    <col min="3057" max="3057" width="4.1796875" style="5" customWidth="1"/>
    <col min="3058" max="3058" width="9.1796875" style="5" customWidth="1"/>
    <col min="3059" max="3059" width="4.453125" style="5" customWidth="1"/>
    <col min="3060" max="3061" width="5.1796875" style="5" customWidth="1"/>
    <col min="3062" max="3062" width="6.453125" style="5" customWidth="1"/>
    <col min="3063" max="3063" width="5" style="5" customWidth="1"/>
    <col min="3064" max="3067" width="5.1796875" style="5" customWidth="1"/>
    <col min="3068" max="3068" width="3.81640625" style="5" customWidth="1"/>
    <col min="3069" max="3069" width="4.81640625" style="5" customWidth="1"/>
    <col min="3070" max="3070" width="5.1796875" style="5" customWidth="1"/>
    <col min="3071" max="3076" width="6.81640625" style="5" customWidth="1"/>
    <col min="3077" max="3079" width="6.453125" style="5" customWidth="1"/>
    <col min="3080" max="3082" width="5.1796875" style="5" customWidth="1"/>
    <col min="3083" max="3083" width="3.81640625" style="5" customWidth="1"/>
    <col min="3084" max="3084" width="4.1796875" style="5" customWidth="1"/>
    <col min="3085" max="3085" width="5.1796875" style="5" customWidth="1"/>
    <col min="3086" max="3092" width="6.81640625" style="5" customWidth="1"/>
    <col min="3093" max="3093" width="7.1796875" style="5" customWidth="1"/>
    <col min="3094" max="3094" width="6.81640625" style="5" customWidth="1"/>
    <col min="3095" max="3095" width="32.453125" style="5" customWidth="1"/>
    <col min="3096" max="3098" width="5.1796875" style="5" customWidth="1"/>
    <col min="3099" max="3099" width="3.81640625" style="5" customWidth="1"/>
    <col min="3100" max="3100" width="4.1796875" style="5" customWidth="1"/>
    <col min="3101" max="3101" width="5.1796875" style="5" customWidth="1"/>
    <col min="3102" max="3107" width="6.81640625" style="5" customWidth="1"/>
    <col min="3108" max="3108" width="10.453125" style="5" customWidth="1"/>
    <col min="3109" max="3109" width="2.453125" style="5" customWidth="1"/>
    <col min="3110" max="3110" width="11.81640625" style="5" customWidth="1"/>
    <col min="3111" max="3111" width="31.453125" style="5" customWidth="1"/>
    <col min="3112" max="3114" width="5.1796875" style="5" customWidth="1"/>
    <col min="3115" max="3115" width="3.81640625" style="5" customWidth="1"/>
    <col min="3116" max="3116" width="4.1796875" style="5" customWidth="1"/>
    <col min="3117" max="3117" width="5.1796875" style="5" customWidth="1"/>
    <col min="3118" max="3123" width="6.81640625" style="5" customWidth="1"/>
    <col min="3124" max="3124" width="10" style="5" customWidth="1"/>
    <col min="3125" max="3125" width="3.81640625" style="5" customWidth="1"/>
    <col min="3126" max="3126" width="7.81640625" style="5" customWidth="1"/>
    <col min="3127" max="3127" width="30.1796875" style="5" customWidth="1"/>
    <col min="3128" max="3133" width="6.1796875" style="5" customWidth="1"/>
    <col min="3134" max="3139" width="10.81640625" style="5"/>
    <col min="3140" max="3140" width="11" style="5" customWidth="1"/>
    <col min="3141" max="3141" width="3" style="5" customWidth="1"/>
    <col min="3142" max="3142" width="9.453125" style="5" customWidth="1"/>
    <col min="3143" max="3143" width="31.81640625" style="5" customWidth="1"/>
    <col min="3144" max="3149" width="6" style="5" customWidth="1"/>
    <col min="3150" max="3155" width="8.453125" style="5" customWidth="1"/>
    <col min="3156" max="3156" width="11.81640625" style="5" customWidth="1"/>
    <col min="3157" max="3308" width="10.81640625" style="5"/>
    <col min="3309" max="3309" width="14.81640625" style="5" customWidth="1"/>
    <col min="3310" max="3310" width="18.1796875" style="5" customWidth="1"/>
    <col min="3311" max="3311" width="11" style="5" customWidth="1"/>
    <col min="3312" max="3312" width="23.453125" style="5" customWidth="1"/>
    <col min="3313" max="3313" width="4.1796875" style="5" customWidth="1"/>
    <col min="3314" max="3314" width="9.1796875" style="5" customWidth="1"/>
    <col min="3315" max="3315" width="4.453125" style="5" customWidth="1"/>
    <col min="3316" max="3317" width="5.1796875" style="5" customWidth="1"/>
    <col min="3318" max="3318" width="6.453125" style="5" customWidth="1"/>
    <col min="3319" max="3319" width="5" style="5" customWidth="1"/>
    <col min="3320" max="3323" width="5.1796875" style="5" customWidth="1"/>
    <col min="3324" max="3324" width="3.81640625" style="5" customWidth="1"/>
    <col min="3325" max="3325" width="4.81640625" style="5" customWidth="1"/>
    <col min="3326" max="3326" width="5.1796875" style="5" customWidth="1"/>
    <col min="3327" max="3332" width="6.81640625" style="5" customWidth="1"/>
    <col min="3333" max="3335" width="6.453125" style="5" customWidth="1"/>
    <col min="3336" max="3338" width="5.1796875" style="5" customWidth="1"/>
    <col min="3339" max="3339" width="3.81640625" style="5" customWidth="1"/>
    <col min="3340" max="3340" width="4.1796875" style="5" customWidth="1"/>
    <col min="3341" max="3341" width="5.1796875" style="5" customWidth="1"/>
    <col min="3342" max="3348" width="6.81640625" style="5" customWidth="1"/>
    <col min="3349" max="3349" width="7.1796875" style="5" customWidth="1"/>
    <col min="3350" max="3350" width="6.81640625" style="5" customWidth="1"/>
    <col min="3351" max="3351" width="32.453125" style="5" customWidth="1"/>
    <col min="3352" max="3354" width="5.1796875" style="5" customWidth="1"/>
    <col min="3355" max="3355" width="3.81640625" style="5" customWidth="1"/>
    <col min="3356" max="3356" width="4.1796875" style="5" customWidth="1"/>
    <col min="3357" max="3357" width="5.1796875" style="5" customWidth="1"/>
    <col min="3358" max="3363" width="6.81640625" style="5" customWidth="1"/>
    <col min="3364" max="3364" width="10.453125" style="5" customWidth="1"/>
    <col min="3365" max="3365" width="2.453125" style="5" customWidth="1"/>
    <col min="3366" max="3366" width="11.81640625" style="5" customWidth="1"/>
    <col min="3367" max="3367" width="31.453125" style="5" customWidth="1"/>
    <col min="3368" max="3370" width="5.1796875" style="5" customWidth="1"/>
    <col min="3371" max="3371" width="3.81640625" style="5" customWidth="1"/>
    <col min="3372" max="3372" width="4.1796875" style="5" customWidth="1"/>
    <col min="3373" max="3373" width="5.1796875" style="5" customWidth="1"/>
    <col min="3374" max="3379" width="6.81640625" style="5" customWidth="1"/>
    <col min="3380" max="3380" width="10" style="5" customWidth="1"/>
    <col min="3381" max="3381" width="3.81640625" style="5" customWidth="1"/>
    <col min="3382" max="3382" width="7.81640625" style="5" customWidth="1"/>
    <col min="3383" max="3383" width="30.1796875" style="5" customWidth="1"/>
    <col min="3384" max="3389" width="6.1796875" style="5" customWidth="1"/>
    <col min="3390" max="3395" width="10.81640625" style="5"/>
    <col min="3396" max="3396" width="11" style="5" customWidth="1"/>
    <col min="3397" max="3397" width="3" style="5" customWidth="1"/>
    <col min="3398" max="3398" width="9.453125" style="5" customWidth="1"/>
    <col min="3399" max="3399" width="31.81640625" style="5" customWidth="1"/>
    <col min="3400" max="3405" width="6" style="5" customWidth="1"/>
    <col min="3406" max="3411" width="8.453125" style="5" customWidth="1"/>
    <col min="3412" max="3412" width="11.81640625" style="5" customWidth="1"/>
    <col min="3413" max="3564" width="10.81640625" style="5"/>
    <col min="3565" max="3565" width="14.81640625" style="5" customWidth="1"/>
    <col min="3566" max="3566" width="18.1796875" style="5" customWidth="1"/>
    <col min="3567" max="3567" width="11" style="5" customWidth="1"/>
    <col min="3568" max="3568" width="23.453125" style="5" customWidth="1"/>
    <col min="3569" max="3569" width="4.1796875" style="5" customWidth="1"/>
    <col min="3570" max="3570" width="9.1796875" style="5" customWidth="1"/>
    <col min="3571" max="3571" width="4.453125" style="5" customWidth="1"/>
    <col min="3572" max="3573" width="5.1796875" style="5" customWidth="1"/>
    <col min="3574" max="3574" width="6.453125" style="5" customWidth="1"/>
    <col min="3575" max="3575" width="5" style="5" customWidth="1"/>
    <col min="3576" max="3579" width="5.1796875" style="5" customWidth="1"/>
    <col min="3580" max="3580" width="3.81640625" style="5" customWidth="1"/>
    <col min="3581" max="3581" width="4.81640625" style="5" customWidth="1"/>
    <col min="3582" max="3582" width="5.1796875" style="5" customWidth="1"/>
    <col min="3583" max="3588" width="6.81640625" style="5" customWidth="1"/>
    <col min="3589" max="3591" width="6.453125" style="5" customWidth="1"/>
    <col min="3592" max="3594" width="5.1796875" style="5" customWidth="1"/>
    <col min="3595" max="3595" width="3.81640625" style="5" customWidth="1"/>
    <col min="3596" max="3596" width="4.1796875" style="5" customWidth="1"/>
    <col min="3597" max="3597" width="5.1796875" style="5" customWidth="1"/>
    <col min="3598" max="3604" width="6.81640625" style="5" customWidth="1"/>
    <col min="3605" max="3605" width="7.1796875" style="5" customWidth="1"/>
    <col min="3606" max="3606" width="6.81640625" style="5" customWidth="1"/>
    <col min="3607" max="3607" width="32.453125" style="5" customWidth="1"/>
    <col min="3608" max="3610" width="5.1796875" style="5" customWidth="1"/>
    <col min="3611" max="3611" width="3.81640625" style="5" customWidth="1"/>
    <col min="3612" max="3612" width="4.1796875" style="5" customWidth="1"/>
    <col min="3613" max="3613" width="5.1796875" style="5" customWidth="1"/>
    <col min="3614" max="3619" width="6.81640625" style="5" customWidth="1"/>
    <col min="3620" max="3620" width="10.453125" style="5" customWidth="1"/>
    <col min="3621" max="3621" width="2.453125" style="5" customWidth="1"/>
    <col min="3622" max="3622" width="11.81640625" style="5" customWidth="1"/>
    <col min="3623" max="3623" width="31.453125" style="5" customWidth="1"/>
    <col min="3624" max="3626" width="5.1796875" style="5" customWidth="1"/>
    <col min="3627" max="3627" width="3.81640625" style="5" customWidth="1"/>
    <col min="3628" max="3628" width="4.1796875" style="5" customWidth="1"/>
    <col min="3629" max="3629" width="5.1796875" style="5" customWidth="1"/>
    <col min="3630" max="3635" width="6.81640625" style="5" customWidth="1"/>
    <col min="3636" max="3636" width="10" style="5" customWidth="1"/>
    <col min="3637" max="3637" width="3.81640625" style="5" customWidth="1"/>
    <col min="3638" max="3638" width="7.81640625" style="5" customWidth="1"/>
    <col min="3639" max="3639" width="30.1796875" style="5" customWidth="1"/>
    <col min="3640" max="3645" width="6.1796875" style="5" customWidth="1"/>
    <col min="3646" max="3651" width="10.81640625" style="5"/>
    <col min="3652" max="3652" width="11" style="5" customWidth="1"/>
    <col min="3653" max="3653" width="3" style="5" customWidth="1"/>
    <col min="3654" max="3654" width="9.453125" style="5" customWidth="1"/>
    <col min="3655" max="3655" width="31.81640625" style="5" customWidth="1"/>
    <col min="3656" max="3661" width="6" style="5" customWidth="1"/>
    <col min="3662" max="3667" width="8.453125" style="5" customWidth="1"/>
    <col min="3668" max="3668" width="11.81640625" style="5" customWidth="1"/>
    <col min="3669" max="3820" width="10.81640625" style="5"/>
    <col min="3821" max="3821" width="14.81640625" style="5" customWidth="1"/>
    <col min="3822" max="3822" width="18.1796875" style="5" customWidth="1"/>
    <col min="3823" max="3823" width="11" style="5" customWidth="1"/>
    <col min="3824" max="3824" width="23.453125" style="5" customWidth="1"/>
    <col min="3825" max="3825" width="4.1796875" style="5" customWidth="1"/>
    <col min="3826" max="3826" width="9.1796875" style="5" customWidth="1"/>
    <col min="3827" max="3827" width="4.453125" style="5" customWidth="1"/>
    <col min="3828" max="3829" width="5.1796875" style="5" customWidth="1"/>
    <col min="3830" max="3830" width="6.453125" style="5" customWidth="1"/>
    <col min="3831" max="3831" width="5" style="5" customWidth="1"/>
    <col min="3832" max="3835" width="5.1796875" style="5" customWidth="1"/>
    <col min="3836" max="3836" width="3.81640625" style="5" customWidth="1"/>
    <col min="3837" max="3837" width="4.81640625" style="5" customWidth="1"/>
    <col min="3838" max="3838" width="5.1796875" style="5" customWidth="1"/>
    <col min="3839" max="3844" width="6.81640625" style="5" customWidth="1"/>
    <col min="3845" max="3847" width="6.453125" style="5" customWidth="1"/>
    <col min="3848" max="3850" width="5.1796875" style="5" customWidth="1"/>
    <col min="3851" max="3851" width="3.81640625" style="5" customWidth="1"/>
    <col min="3852" max="3852" width="4.1796875" style="5" customWidth="1"/>
    <col min="3853" max="3853" width="5.1796875" style="5" customWidth="1"/>
    <col min="3854" max="3860" width="6.81640625" style="5" customWidth="1"/>
    <col min="3861" max="3861" width="7.1796875" style="5" customWidth="1"/>
    <col min="3862" max="3862" width="6.81640625" style="5" customWidth="1"/>
    <col min="3863" max="3863" width="32.453125" style="5" customWidth="1"/>
    <col min="3864" max="3866" width="5.1796875" style="5" customWidth="1"/>
    <col min="3867" max="3867" width="3.81640625" style="5" customWidth="1"/>
    <col min="3868" max="3868" width="4.1796875" style="5" customWidth="1"/>
    <col min="3869" max="3869" width="5.1796875" style="5" customWidth="1"/>
    <col min="3870" max="3875" width="6.81640625" style="5" customWidth="1"/>
    <col min="3876" max="3876" width="10.453125" style="5" customWidth="1"/>
    <col min="3877" max="3877" width="2.453125" style="5" customWidth="1"/>
    <col min="3878" max="3878" width="11.81640625" style="5" customWidth="1"/>
    <col min="3879" max="3879" width="31.453125" style="5" customWidth="1"/>
    <col min="3880" max="3882" width="5.1796875" style="5" customWidth="1"/>
    <col min="3883" max="3883" width="3.81640625" style="5" customWidth="1"/>
    <col min="3884" max="3884" width="4.1796875" style="5" customWidth="1"/>
    <col min="3885" max="3885" width="5.1796875" style="5" customWidth="1"/>
    <col min="3886" max="3891" width="6.81640625" style="5" customWidth="1"/>
    <col min="3892" max="3892" width="10" style="5" customWidth="1"/>
    <col min="3893" max="3893" width="3.81640625" style="5" customWidth="1"/>
    <col min="3894" max="3894" width="7.81640625" style="5" customWidth="1"/>
    <col min="3895" max="3895" width="30.1796875" style="5" customWidth="1"/>
    <col min="3896" max="3901" width="6.1796875" style="5" customWidth="1"/>
    <col min="3902" max="3907" width="10.81640625" style="5"/>
    <col min="3908" max="3908" width="11" style="5" customWidth="1"/>
    <col min="3909" max="3909" width="3" style="5" customWidth="1"/>
    <col min="3910" max="3910" width="9.453125" style="5" customWidth="1"/>
    <col min="3911" max="3911" width="31.81640625" style="5" customWidth="1"/>
    <col min="3912" max="3917" width="6" style="5" customWidth="1"/>
    <col min="3918" max="3923" width="8.453125" style="5" customWidth="1"/>
    <col min="3924" max="3924" width="11.81640625" style="5" customWidth="1"/>
    <col min="3925" max="4076" width="10.81640625" style="5"/>
    <col min="4077" max="4077" width="14.81640625" style="5" customWidth="1"/>
    <col min="4078" max="4078" width="18.1796875" style="5" customWidth="1"/>
    <col min="4079" max="4079" width="11" style="5" customWidth="1"/>
    <col min="4080" max="4080" width="23.453125" style="5" customWidth="1"/>
    <col min="4081" max="4081" width="4.1796875" style="5" customWidth="1"/>
    <col min="4082" max="4082" width="9.1796875" style="5" customWidth="1"/>
    <col min="4083" max="4083" width="4.453125" style="5" customWidth="1"/>
    <col min="4084" max="4085" width="5.1796875" style="5" customWidth="1"/>
    <col min="4086" max="4086" width="6.453125" style="5" customWidth="1"/>
    <col min="4087" max="4087" width="5" style="5" customWidth="1"/>
    <col min="4088" max="4091" width="5.1796875" style="5" customWidth="1"/>
    <col min="4092" max="4092" width="3.81640625" style="5" customWidth="1"/>
    <col min="4093" max="4093" width="4.81640625" style="5" customWidth="1"/>
    <col min="4094" max="4094" width="5.1796875" style="5" customWidth="1"/>
    <col min="4095" max="4100" width="6.81640625" style="5" customWidth="1"/>
    <col min="4101" max="4103" width="6.453125" style="5" customWidth="1"/>
    <col min="4104" max="4106" width="5.1796875" style="5" customWidth="1"/>
    <col min="4107" max="4107" width="3.81640625" style="5" customWidth="1"/>
    <col min="4108" max="4108" width="4.1796875" style="5" customWidth="1"/>
    <col min="4109" max="4109" width="5.1796875" style="5" customWidth="1"/>
    <col min="4110" max="4116" width="6.81640625" style="5" customWidth="1"/>
    <col min="4117" max="4117" width="7.1796875" style="5" customWidth="1"/>
    <col min="4118" max="4118" width="6.81640625" style="5" customWidth="1"/>
    <col min="4119" max="4119" width="32.453125" style="5" customWidth="1"/>
    <col min="4120" max="4122" width="5.1796875" style="5" customWidth="1"/>
    <col min="4123" max="4123" width="3.81640625" style="5" customWidth="1"/>
    <col min="4124" max="4124" width="4.1796875" style="5" customWidth="1"/>
    <col min="4125" max="4125" width="5.1796875" style="5" customWidth="1"/>
    <col min="4126" max="4131" width="6.81640625" style="5" customWidth="1"/>
    <col min="4132" max="4132" width="10.453125" style="5" customWidth="1"/>
    <col min="4133" max="4133" width="2.453125" style="5" customWidth="1"/>
    <col min="4134" max="4134" width="11.81640625" style="5" customWidth="1"/>
    <col min="4135" max="4135" width="31.453125" style="5" customWidth="1"/>
    <col min="4136" max="4138" width="5.1796875" style="5" customWidth="1"/>
    <col min="4139" max="4139" width="3.81640625" style="5" customWidth="1"/>
    <col min="4140" max="4140" width="4.1796875" style="5" customWidth="1"/>
    <col min="4141" max="4141" width="5.1796875" style="5" customWidth="1"/>
    <col min="4142" max="4147" width="6.81640625" style="5" customWidth="1"/>
    <col min="4148" max="4148" width="10" style="5" customWidth="1"/>
    <col min="4149" max="4149" width="3.81640625" style="5" customWidth="1"/>
    <col min="4150" max="4150" width="7.81640625" style="5" customWidth="1"/>
    <col min="4151" max="4151" width="30.1796875" style="5" customWidth="1"/>
    <col min="4152" max="4157" width="6.1796875" style="5" customWidth="1"/>
    <col min="4158" max="4163" width="10.81640625" style="5"/>
    <col min="4164" max="4164" width="11" style="5" customWidth="1"/>
    <col min="4165" max="4165" width="3" style="5" customWidth="1"/>
    <col min="4166" max="4166" width="9.453125" style="5" customWidth="1"/>
    <col min="4167" max="4167" width="31.81640625" style="5" customWidth="1"/>
    <col min="4168" max="4173" width="6" style="5" customWidth="1"/>
    <col min="4174" max="4179" width="8.453125" style="5" customWidth="1"/>
    <col min="4180" max="4180" width="11.81640625" style="5" customWidth="1"/>
    <col min="4181" max="4332" width="10.81640625" style="5"/>
    <col min="4333" max="4333" width="14.81640625" style="5" customWidth="1"/>
    <col min="4334" max="4334" width="18.1796875" style="5" customWidth="1"/>
    <col min="4335" max="4335" width="11" style="5" customWidth="1"/>
    <col min="4336" max="4336" width="23.453125" style="5" customWidth="1"/>
    <col min="4337" max="4337" width="4.1796875" style="5" customWidth="1"/>
    <col min="4338" max="4338" width="9.1796875" style="5" customWidth="1"/>
    <col min="4339" max="4339" width="4.453125" style="5" customWidth="1"/>
    <col min="4340" max="4341" width="5.1796875" style="5" customWidth="1"/>
    <col min="4342" max="4342" width="6.453125" style="5" customWidth="1"/>
    <col min="4343" max="4343" width="5" style="5" customWidth="1"/>
    <col min="4344" max="4347" width="5.1796875" style="5" customWidth="1"/>
    <col min="4348" max="4348" width="3.81640625" style="5" customWidth="1"/>
    <col min="4349" max="4349" width="4.81640625" style="5" customWidth="1"/>
    <col min="4350" max="4350" width="5.1796875" style="5" customWidth="1"/>
    <col min="4351" max="4356" width="6.81640625" style="5" customWidth="1"/>
    <col min="4357" max="4359" width="6.453125" style="5" customWidth="1"/>
    <col min="4360" max="4362" width="5.1796875" style="5" customWidth="1"/>
    <col min="4363" max="4363" width="3.81640625" style="5" customWidth="1"/>
    <col min="4364" max="4364" width="4.1796875" style="5" customWidth="1"/>
    <col min="4365" max="4365" width="5.1796875" style="5" customWidth="1"/>
    <col min="4366" max="4372" width="6.81640625" style="5" customWidth="1"/>
    <col min="4373" max="4373" width="7.1796875" style="5" customWidth="1"/>
    <col min="4374" max="4374" width="6.81640625" style="5" customWidth="1"/>
    <col min="4375" max="4375" width="32.453125" style="5" customWidth="1"/>
    <col min="4376" max="4378" width="5.1796875" style="5" customWidth="1"/>
    <col min="4379" max="4379" width="3.81640625" style="5" customWidth="1"/>
    <col min="4380" max="4380" width="4.1796875" style="5" customWidth="1"/>
    <col min="4381" max="4381" width="5.1796875" style="5" customWidth="1"/>
    <col min="4382" max="4387" width="6.81640625" style="5" customWidth="1"/>
    <col min="4388" max="4388" width="10.453125" style="5" customWidth="1"/>
    <col min="4389" max="4389" width="2.453125" style="5" customWidth="1"/>
    <col min="4390" max="4390" width="11.81640625" style="5" customWidth="1"/>
    <col min="4391" max="4391" width="31.453125" style="5" customWidth="1"/>
    <col min="4392" max="4394" width="5.1796875" style="5" customWidth="1"/>
    <col min="4395" max="4395" width="3.81640625" style="5" customWidth="1"/>
    <col min="4396" max="4396" width="4.1796875" style="5" customWidth="1"/>
    <col min="4397" max="4397" width="5.1796875" style="5" customWidth="1"/>
    <col min="4398" max="4403" width="6.81640625" style="5" customWidth="1"/>
    <col min="4404" max="4404" width="10" style="5" customWidth="1"/>
    <col min="4405" max="4405" width="3.81640625" style="5" customWidth="1"/>
    <col min="4406" max="4406" width="7.81640625" style="5" customWidth="1"/>
    <col min="4407" max="4407" width="30.1796875" style="5" customWidth="1"/>
    <col min="4408" max="4413" width="6.1796875" style="5" customWidth="1"/>
    <col min="4414" max="4419" width="10.81640625" style="5"/>
    <col min="4420" max="4420" width="11" style="5" customWidth="1"/>
    <col min="4421" max="4421" width="3" style="5" customWidth="1"/>
    <col min="4422" max="4422" width="9.453125" style="5" customWidth="1"/>
    <col min="4423" max="4423" width="31.81640625" style="5" customWidth="1"/>
    <col min="4424" max="4429" width="6" style="5" customWidth="1"/>
    <col min="4430" max="4435" width="8.453125" style="5" customWidth="1"/>
    <col min="4436" max="4436" width="11.81640625" style="5" customWidth="1"/>
    <col min="4437" max="4588" width="10.81640625" style="5"/>
    <col min="4589" max="4589" width="14.81640625" style="5" customWidth="1"/>
    <col min="4590" max="4590" width="18.1796875" style="5" customWidth="1"/>
    <col min="4591" max="4591" width="11" style="5" customWidth="1"/>
    <col min="4592" max="4592" width="23.453125" style="5" customWidth="1"/>
    <col min="4593" max="4593" width="4.1796875" style="5" customWidth="1"/>
    <col min="4594" max="4594" width="9.1796875" style="5" customWidth="1"/>
    <col min="4595" max="4595" width="4.453125" style="5" customWidth="1"/>
    <col min="4596" max="4597" width="5.1796875" style="5" customWidth="1"/>
    <col min="4598" max="4598" width="6.453125" style="5" customWidth="1"/>
    <col min="4599" max="4599" width="5" style="5" customWidth="1"/>
    <col min="4600" max="4603" width="5.1796875" style="5" customWidth="1"/>
    <col min="4604" max="4604" width="3.81640625" style="5" customWidth="1"/>
    <col min="4605" max="4605" width="4.81640625" style="5" customWidth="1"/>
    <col min="4606" max="4606" width="5.1796875" style="5" customWidth="1"/>
    <col min="4607" max="4612" width="6.81640625" style="5" customWidth="1"/>
    <col min="4613" max="4615" width="6.453125" style="5" customWidth="1"/>
    <col min="4616" max="4618" width="5.1796875" style="5" customWidth="1"/>
    <col min="4619" max="4619" width="3.81640625" style="5" customWidth="1"/>
    <col min="4620" max="4620" width="4.1796875" style="5" customWidth="1"/>
    <col min="4621" max="4621" width="5.1796875" style="5" customWidth="1"/>
    <col min="4622" max="4628" width="6.81640625" style="5" customWidth="1"/>
    <col min="4629" max="4629" width="7.1796875" style="5" customWidth="1"/>
    <col min="4630" max="4630" width="6.81640625" style="5" customWidth="1"/>
    <col min="4631" max="4631" width="32.453125" style="5" customWidth="1"/>
    <col min="4632" max="4634" width="5.1796875" style="5" customWidth="1"/>
    <col min="4635" max="4635" width="3.81640625" style="5" customWidth="1"/>
    <col min="4636" max="4636" width="4.1796875" style="5" customWidth="1"/>
    <col min="4637" max="4637" width="5.1796875" style="5" customWidth="1"/>
    <col min="4638" max="4643" width="6.81640625" style="5" customWidth="1"/>
    <col min="4644" max="4644" width="10.453125" style="5" customWidth="1"/>
    <col min="4645" max="4645" width="2.453125" style="5" customWidth="1"/>
    <col min="4646" max="4646" width="11.81640625" style="5" customWidth="1"/>
    <col min="4647" max="4647" width="31.453125" style="5" customWidth="1"/>
    <col min="4648" max="4650" width="5.1796875" style="5" customWidth="1"/>
    <col min="4651" max="4651" width="3.81640625" style="5" customWidth="1"/>
    <col min="4652" max="4652" width="4.1796875" style="5" customWidth="1"/>
    <col min="4653" max="4653" width="5.1796875" style="5" customWidth="1"/>
    <col min="4654" max="4659" width="6.81640625" style="5" customWidth="1"/>
    <col min="4660" max="4660" width="10" style="5" customWidth="1"/>
    <col min="4661" max="4661" width="3.81640625" style="5" customWidth="1"/>
    <col min="4662" max="4662" width="7.81640625" style="5" customWidth="1"/>
    <col min="4663" max="4663" width="30.1796875" style="5" customWidth="1"/>
    <col min="4664" max="4669" width="6.1796875" style="5" customWidth="1"/>
    <col min="4670" max="4675" width="10.81640625" style="5"/>
    <col min="4676" max="4676" width="11" style="5" customWidth="1"/>
    <col min="4677" max="4677" width="3" style="5" customWidth="1"/>
    <col min="4678" max="4678" width="9.453125" style="5" customWidth="1"/>
    <col min="4679" max="4679" width="31.81640625" style="5" customWidth="1"/>
    <col min="4680" max="4685" width="6" style="5" customWidth="1"/>
    <col min="4686" max="4691" width="8.453125" style="5" customWidth="1"/>
    <col min="4692" max="4692" width="11.81640625" style="5" customWidth="1"/>
    <col min="4693" max="4844" width="10.81640625" style="5"/>
    <col min="4845" max="4845" width="14.81640625" style="5" customWidth="1"/>
    <col min="4846" max="4846" width="18.1796875" style="5" customWidth="1"/>
    <col min="4847" max="4847" width="11" style="5" customWidth="1"/>
    <col min="4848" max="4848" width="23.453125" style="5" customWidth="1"/>
    <col min="4849" max="4849" width="4.1796875" style="5" customWidth="1"/>
    <col min="4850" max="4850" width="9.1796875" style="5" customWidth="1"/>
    <col min="4851" max="4851" width="4.453125" style="5" customWidth="1"/>
    <col min="4852" max="4853" width="5.1796875" style="5" customWidth="1"/>
    <col min="4854" max="4854" width="6.453125" style="5" customWidth="1"/>
    <col min="4855" max="4855" width="5" style="5" customWidth="1"/>
    <col min="4856" max="4859" width="5.1796875" style="5" customWidth="1"/>
    <col min="4860" max="4860" width="3.81640625" style="5" customWidth="1"/>
    <col min="4861" max="4861" width="4.81640625" style="5" customWidth="1"/>
    <col min="4862" max="4862" width="5.1796875" style="5" customWidth="1"/>
    <col min="4863" max="4868" width="6.81640625" style="5" customWidth="1"/>
    <col min="4869" max="4871" width="6.453125" style="5" customWidth="1"/>
    <col min="4872" max="4874" width="5.1796875" style="5" customWidth="1"/>
    <col min="4875" max="4875" width="3.81640625" style="5" customWidth="1"/>
    <col min="4876" max="4876" width="4.1796875" style="5" customWidth="1"/>
    <col min="4877" max="4877" width="5.1796875" style="5" customWidth="1"/>
    <col min="4878" max="4884" width="6.81640625" style="5" customWidth="1"/>
    <col min="4885" max="4885" width="7.1796875" style="5" customWidth="1"/>
    <col min="4886" max="4886" width="6.81640625" style="5" customWidth="1"/>
    <col min="4887" max="4887" width="32.453125" style="5" customWidth="1"/>
    <col min="4888" max="4890" width="5.1796875" style="5" customWidth="1"/>
    <col min="4891" max="4891" width="3.81640625" style="5" customWidth="1"/>
    <col min="4892" max="4892" width="4.1796875" style="5" customWidth="1"/>
    <col min="4893" max="4893" width="5.1796875" style="5" customWidth="1"/>
    <col min="4894" max="4899" width="6.81640625" style="5" customWidth="1"/>
    <col min="4900" max="4900" width="10.453125" style="5" customWidth="1"/>
    <col min="4901" max="4901" width="2.453125" style="5" customWidth="1"/>
    <col min="4902" max="4902" width="11.81640625" style="5" customWidth="1"/>
    <col min="4903" max="4903" width="31.453125" style="5" customWidth="1"/>
    <col min="4904" max="4906" width="5.1796875" style="5" customWidth="1"/>
    <col min="4907" max="4907" width="3.81640625" style="5" customWidth="1"/>
    <col min="4908" max="4908" width="4.1796875" style="5" customWidth="1"/>
    <col min="4909" max="4909" width="5.1796875" style="5" customWidth="1"/>
    <col min="4910" max="4915" width="6.81640625" style="5" customWidth="1"/>
    <col min="4916" max="4916" width="10" style="5" customWidth="1"/>
    <col min="4917" max="4917" width="3.81640625" style="5" customWidth="1"/>
    <col min="4918" max="4918" width="7.81640625" style="5" customWidth="1"/>
    <col min="4919" max="4919" width="30.1796875" style="5" customWidth="1"/>
    <col min="4920" max="4925" width="6.1796875" style="5" customWidth="1"/>
    <col min="4926" max="4931" width="10.81640625" style="5"/>
    <col min="4932" max="4932" width="11" style="5" customWidth="1"/>
    <col min="4933" max="4933" width="3" style="5" customWidth="1"/>
    <col min="4934" max="4934" width="9.453125" style="5" customWidth="1"/>
    <col min="4935" max="4935" width="31.81640625" style="5" customWidth="1"/>
    <col min="4936" max="4941" width="6" style="5" customWidth="1"/>
    <col min="4942" max="4947" width="8.453125" style="5" customWidth="1"/>
    <col min="4948" max="4948" width="11.81640625" style="5" customWidth="1"/>
    <col min="4949" max="5100" width="10.81640625" style="5"/>
    <col min="5101" max="5101" width="14.81640625" style="5" customWidth="1"/>
    <col min="5102" max="5102" width="18.1796875" style="5" customWidth="1"/>
    <col min="5103" max="5103" width="11" style="5" customWidth="1"/>
    <col min="5104" max="5104" width="23.453125" style="5" customWidth="1"/>
    <col min="5105" max="5105" width="4.1796875" style="5" customWidth="1"/>
    <col min="5106" max="5106" width="9.1796875" style="5" customWidth="1"/>
    <col min="5107" max="5107" width="4.453125" style="5" customWidth="1"/>
    <col min="5108" max="5109" width="5.1796875" style="5" customWidth="1"/>
    <col min="5110" max="5110" width="6.453125" style="5" customWidth="1"/>
    <col min="5111" max="5111" width="5" style="5" customWidth="1"/>
    <col min="5112" max="5115" width="5.1796875" style="5" customWidth="1"/>
    <col min="5116" max="5116" width="3.81640625" style="5" customWidth="1"/>
    <col min="5117" max="5117" width="4.81640625" style="5" customWidth="1"/>
    <col min="5118" max="5118" width="5.1796875" style="5" customWidth="1"/>
    <col min="5119" max="5124" width="6.81640625" style="5" customWidth="1"/>
    <col min="5125" max="5127" width="6.453125" style="5" customWidth="1"/>
    <col min="5128" max="5130" width="5.1796875" style="5" customWidth="1"/>
    <col min="5131" max="5131" width="3.81640625" style="5" customWidth="1"/>
    <col min="5132" max="5132" width="4.1796875" style="5" customWidth="1"/>
    <col min="5133" max="5133" width="5.1796875" style="5" customWidth="1"/>
    <col min="5134" max="5140" width="6.81640625" style="5" customWidth="1"/>
    <col min="5141" max="5141" width="7.1796875" style="5" customWidth="1"/>
    <col min="5142" max="5142" width="6.81640625" style="5" customWidth="1"/>
    <col min="5143" max="5143" width="32.453125" style="5" customWidth="1"/>
    <col min="5144" max="5146" width="5.1796875" style="5" customWidth="1"/>
    <col min="5147" max="5147" width="3.81640625" style="5" customWidth="1"/>
    <col min="5148" max="5148" width="4.1796875" style="5" customWidth="1"/>
    <col min="5149" max="5149" width="5.1796875" style="5" customWidth="1"/>
    <col min="5150" max="5155" width="6.81640625" style="5" customWidth="1"/>
    <col min="5156" max="5156" width="10.453125" style="5" customWidth="1"/>
    <col min="5157" max="5157" width="2.453125" style="5" customWidth="1"/>
    <col min="5158" max="5158" width="11.81640625" style="5" customWidth="1"/>
    <col min="5159" max="5159" width="31.453125" style="5" customWidth="1"/>
    <col min="5160" max="5162" width="5.1796875" style="5" customWidth="1"/>
    <col min="5163" max="5163" width="3.81640625" style="5" customWidth="1"/>
    <col min="5164" max="5164" width="4.1796875" style="5" customWidth="1"/>
    <col min="5165" max="5165" width="5.1796875" style="5" customWidth="1"/>
    <col min="5166" max="5171" width="6.81640625" style="5" customWidth="1"/>
    <col min="5172" max="5172" width="10" style="5" customWidth="1"/>
    <col min="5173" max="5173" width="3.81640625" style="5" customWidth="1"/>
    <col min="5174" max="5174" width="7.81640625" style="5" customWidth="1"/>
    <col min="5175" max="5175" width="30.1796875" style="5" customWidth="1"/>
    <col min="5176" max="5181" width="6.1796875" style="5" customWidth="1"/>
    <col min="5182" max="5187" width="10.81640625" style="5"/>
    <col min="5188" max="5188" width="11" style="5" customWidth="1"/>
    <col min="5189" max="5189" width="3" style="5" customWidth="1"/>
    <col min="5190" max="5190" width="9.453125" style="5" customWidth="1"/>
    <col min="5191" max="5191" width="31.81640625" style="5" customWidth="1"/>
    <col min="5192" max="5197" width="6" style="5" customWidth="1"/>
    <col min="5198" max="5203" width="8.453125" style="5" customWidth="1"/>
    <col min="5204" max="5204" width="11.81640625" style="5" customWidth="1"/>
    <col min="5205" max="5356" width="10.81640625" style="5"/>
    <col min="5357" max="5357" width="14.81640625" style="5" customWidth="1"/>
    <col min="5358" max="5358" width="18.1796875" style="5" customWidth="1"/>
    <col min="5359" max="5359" width="11" style="5" customWidth="1"/>
    <col min="5360" max="5360" width="23.453125" style="5" customWidth="1"/>
    <col min="5361" max="5361" width="4.1796875" style="5" customWidth="1"/>
    <col min="5362" max="5362" width="9.1796875" style="5" customWidth="1"/>
    <col min="5363" max="5363" width="4.453125" style="5" customWidth="1"/>
    <col min="5364" max="5365" width="5.1796875" style="5" customWidth="1"/>
    <col min="5366" max="5366" width="6.453125" style="5" customWidth="1"/>
    <col min="5367" max="5367" width="5" style="5" customWidth="1"/>
    <col min="5368" max="5371" width="5.1796875" style="5" customWidth="1"/>
    <col min="5372" max="5372" width="3.81640625" style="5" customWidth="1"/>
    <col min="5373" max="5373" width="4.81640625" style="5" customWidth="1"/>
    <col min="5374" max="5374" width="5.1796875" style="5" customWidth="1"/>
    <col min="5375" max="5380" width="6.81640625" style="5" customWidth="1"/>
    <col min="5381" max="5383" width="6.453125" style="5" customWidth="1"/>
    <col min="5384" max="5386" width="5.1796875" style="5" customWidth="1"/>
    <col min="5387" max="5387" width="3.81640625" style="5" customWidth="1"/>
    <col min="5388" max="5388" width="4.1796875" style="5" customWidth="1"/>
    <col min="5389" max="5389" width="5.1796875" style="5" customWidth="1"/>
    <col min="5390" max="5396" width="6.81640625" style="5" customWidth="1"/>
    <col min="5397" max="5397" width="7.1796875" style="5" customWidth="1"/>
    <col min="5398" max="5398" width="6.81640625" style="5" customWidth="1"/>
    <col min="5399" max="5399" width="32.453125" style="5" customWidth="1"/>
    <col min="5400" max="5402" width="5.1796875" style="5" customWidth="1"/>
    <col min="5403" max="5403" width="3.81640625" style="5" customWidth="1"/>
    <col min="5404" max="5404" width="4.1796875" style="5" customWidth="1"/>
    <col min="5405" max="5405" width="5.1796875" style="5" customWidth="1"/>
    <col min="5406" max="5411" width="6.81640625" style="5" customWidth="1"/>
    <col min="5412" max="5412" width="10.453125" style="5" customWidth="1"/>
    <col min="5413" max="5413" width="2.453125" style="5" customWidth="1"/>
    <col min="5414" max="5414" width="11.81640625" style="5" customWidth="1"/>
    <col min="5415" max="5415" width="31.453125" style="5" customWidth="1"/>
    <col min="5416" max="5418" width="5.1796875" style="5" customWidth="1"/>
    <col min="5419" max="5419" width="3.81640625" style="5" customWidth="1"/>
    <col min="5420" max="5420" width="4.1796875" style="5" customWidth="1"/>
    <col min="5421" max="5421" width="5.1796875" style="5" customWidth="1"/>
    <col min="5422" max="5427" width="6.81640625" style="5" customWidth="1"/>
    <col min="5428" max="5428" width="10" style="5" customWidth="1"/>
    <col min="5429" max="5429" width="3.81640625" style="5" customWidth="1"/>
    <col min="5430" max="5430" width="7.81640625" style="5" customWidth="1"/>
    <col min="5431" max="5431" width="30.1796875" style="5" customWidth="1"/>
    <col min="5432" max="5437" width="6.1796875" style="5" customWidth="1"/>
    <col min="5438" max="5443" width="10.81640625" style="5"/>
    <col min="5444" max="5444" width="11" style="5" customWidth="1"/>
    <col min="5445" max="5445" width="3" style="5" customWidth="1"/>
    <col min="5446" max="5446" width="9.453125" style="5" customWidth="1"/>
    <col min="5447" max="5447" width="31.81640625" style="5" customWidth="1"/>
    <col min="5448" max="5453" width="6" style="5" customWidth="1"/>
    <col min="5454" max="5459" width="8.453125" style="5" customWidth="1"/>
    <col min="5460" max="5460" width="11.81640625" style="5" customWidth="1"/>
    <col min="5461" max="5612" width="10.81640625" style="5"/>
    <col min="5613" max="5613" width="14.81640625" style="5" customWidth="1"/>
    <col min="5614" max="5614" width="18.1796875" style="5" customWidth="1"/>
    <col min="5615" max="5615" width="11" style="5" customWidth="1"/>
    <col min="5616" max="5616" width="23.453125" style="5" customWidth="1"/>
    <col min="5617" max="5617" width="4.1796875" style="5" customWidth="1"/>
    <col min="5618" max="5618" width="9.1796875" style="5" customWidth="1"/>
    <col min="5619" max="5619" width="4.453125" style="5" customWidth="1"/>
    <col min="5620" max="5621" width="5.1796875" style="5" customWidth="1"/>
    <col min="5622" max="5622" width="6.453125" style="5" customWidth="1"/>
    <col min="5623" max="5623" width="5" style="5" customWidth="1"/>
    <col min="5624" max="5627" width="5.1796875" style="5" customWidth="1"/>
    <col min="5628" max="5628" width="3.81640625" style="5" customWidth="1"/>
    <col min="5629" max="5629" width="4.81640625" style="5" customWidth="1"/>
    <col min="5630" max="5630" width="5.1796875" style="5" customWidth="1"/>
    <col min="5631" max="5636" width="6.81640625" style="5" customWidth="1"/>
    <col min="5637" max="5639" width="6.453125" style="5" customWidth="1"/>
    <col min="5640" max="5642" width="5.1796875" style="5" customWidth="1"/>
    <col min="5643" max="5643" width="3.81640625" style="5" customWidth="1"/>
    <col min="5644" max="5644" width="4.1796875" style="5" customWidth="1"/>
    <col min="5645" max="5645" width="5.1796875" style="5" customWidth="1"/>
    <col min="5646" max="5652" width="6.81640625" style="5" customWidth="1"/>
    <col min="5653" max="5653" width="7.1796875" style="5" customWidth="1"/>
    <col min="5654" max="5654" width="6.81640625" style="5" customWidth="1"/>
    <col min="5655" max="5655" width="32.453125" style="5" customWidth="1"/>
    <col min="5656" max="5658" width="5.1796875" style="5" customWidth="1"/>
    <col min="5659" max="5659" width="3.81640625" style="5" customWidth="1"/>
    <col min="5660" max="5660" width="4.1796875" style="5" customWidth="1"/>
    <col min="5661" max="5661" width="5.1796875" style="5" customWidth="1"/>
    <col min="5662" max="5667" width="6.81640625" style="5" customWidth="1"/>
    <col min="5668" max="5668" width="10.453125" style="5" customWidth="1"/>
    <col min="5669" max="5669" width="2.453125" style="5" customWidth="1"/>
    <col min="5670" max="5670" width="11.81640625" style="5" customWidth="1"/>
    <col min="5671" max="5671" width="31.453125" style="5" customWidth="1"/>
    <col min="5672" max="5674" width="5.1796875" style="5" customWidth="1"/>
    <col min="5675" max="5675" width="3.81640625" style="5" customWidth="1"/>
    <col min="5676" max="5676" width="4.1796875" style="5" customWidth="1"/>
    <col min="5677" max="5677" width="5.1796875" style="5" customWidth="1"/>
    <col min="5678" max="5683" width="6.81640625" style="5" customWidth="1"/>
    <col min="5684" max="5684" width="10" style="5" customWidth="1"/>
    <col min="5685" max="5685" width="3.81640625" style="5" customWidth="1"/>
    <col min="5686" max="5686" width="7.81640625" style="5" customWidth="1"/>
    <col min="5687" max="5687" width="30.1796875" style="5" customWidth="1"/>
    <col min="5688" max="5693" width="6.1796875" style="5" customWidth="1"/>
    <col min="5694" max="5699" width="10.81640625" style="5"/>
    <col min="5700" max="5700" width="11" style="5" customWidth="1"/>
    <col min="5701" max="5701" width="3" style="5" customWidth="1"/>
    <col min="5702" max="5702" width="9.453125" style="5" customWidth="1"/>
    <col min="5703" max="5703" width="31.81640625" style="5" customWidth="1"/>
    <col min="5704" max="5709" width="6" style="5" customWidth="1"/>
    <col min="5710" max="5715" width="8.453125" style="5" customWidth="1"/>
    <col min="5716" max="5716" width="11.81640625" style="5" customWidth="1"/>
    <col min="5717" max="5868" width="10.81640625" style="5"/>
    <col min="5869" max="5869" width="14.81640625" style="5" customWidth="1"/>
    <col min="5870" max="5870" width="18.1796875" style="5" customWidth="1"/>
    <col min="5871" max="5871" width="11" style="5" customWidth="1"/>
    <col min="5872" max="5872" width="23.453125" style="5" customWidth="1"/>
    <col min="5873" max="5873" width="4.1796875" style="5" customWidth="1"/>
    <col min="5874" max="5874" width="9.1796875" style="5" customWidth="1"/>
    <col min="5875" max="5875" width="4.453125" style="5" customWidth="1"/>
    <col min="5876" max="5877" width="5.1796875" style="5" customWidth="1"/>
    <col min="5878" max="5878" width="6.453125" style="5" customWidth="1"/>
    <col min="5879" max="5879" width="5" style="5" customWidth="1"/>
    <col min="5880" max="5883" width="5.1796875" style="5" customWidth="1"/>
    <col min="5884" max="5884" width="3.81640625" style="5" customWidth="1"/>
    <col min="5885" max="5885" width="4.81640625" style="5" customWidth="1"/>
    <col min="5886" max="5886" width="5.1796875" style="5" customWidth="1"/>
    <col min="5887" max="5892" width="6.81640625" style="5" customWidth="1"/>
    <col min="5893" max="5895" width="6.453125" style="5" customWidth="1"/>
    <col min="5896" max="5898" width="5.1796875" style="5" customWidth="1"/>
    <col min="5899" max="5899" width="3.81640625" style="5" customWidth="1"/>
    <col min="5900" max="5900" width="4.1796875" style="5" customWidth="1"/>
    <col min="5901" max="5901" width="5.1796875" style="5" customWidth="1"/>
    <col min="5902" max="5908" width="6.81640625" style="5" customWidth="1"/>
    <col min="5909" max="5909" width="7.1796875" style="5" customWidth="1"/>
    <col min="5910" max="5910" width="6.81640625" style="5" customWidth="1"/>
    <col min="5911" max="5911" width="32.453125" style="5" customWidth="1"/>
    <col min="5912" max="5914" width="5.1796875" style="5" customWidth="1"/>
    <col min="5915" max="5915" width="3.81640625" style="5" customWidth="1"/>
    <col min="5916" max="5916" width="4.1796875" style="5" customWidth="1"/>
    <col min="5917" max="5917" width="5.1796875" style="5" customWidth="1"/>
    <col min="5918" max="5923" width="6.81640625" style="5" customWidth="1"/>
    <col min="5924" max="5924" width="10.453125" style="5" customWidth="1"/>
    <col min="5925" max="5925" width="2.453125" style="5" customWidth="1"/>
    <col min="5926" max="5926" width="11.81640625" style="5" customWidth="1"/>
    <col min="5927" max="5927" width="31.453125" style="5" customWidth="1"/>
    <col min="5928" max="5930" width="5.1796875" style="5" customWidth="1"/>
    <col min="5931" max="5931" width="3.81640625" style="5" customWidth="1"/>
    <col min="5932" max="5932" width="4.1796875" style="5" customWidth="1"/>
    <col min="5933" max="5933" width="5.1796875" style="5" customWidth="1"/>
    <col min="5934" max="5939" width="6.81640625" style="5" customWidth="1"/>
    <col min="5940" max="5940" width="10" style="5" customWidth="1"/>
    <col min="5941" max="5941" width="3.81640625" style="5" customWidth="1"/>
    <col min="5942" max="5942" width="7.81640625" style="5" customWidth="1"/>
    <col min="5943" max="5943" width="30.1796875" style="5" customWidth="1"/>
    <col min="5944" max="5949" width="6.1796875" style="5" customWidth="1"/>
    <col min="5950" max="5955" width="10.81640625" style="5"/>
    <col min="5956" max="5956" width="11" style="5" customWidth="1"/>
    <col min="5957" max="5957" width="3" style="5" customWidth="1"/>
    <col min="5958" max="5958" width="9.453125" style="5" customWidth="1"/>
    <col min="5959" max="5959" width="31.81640625" style="5" customWidth="1"/>
    <col min="5960" max="5965" width="6" style="5" customWidth="1"/>
    <col min="5966" max="5971" width="8.453125" style="5" customWidth="1"/>
    <col min="5972" max="5972" width="11.81640625" style="5" customWidth="1"/>
    <col min="5973" max="6124" width="10.81640625" style="5"/>
    <col min="6125" max="6125" width="14.81640625" style="5" customWidth="1"/>
    <col min="6126" max="6126" width="18.1796875" style="5" customWidth="1"/>
    <col min="6127" max="6127" width="11" style="5" customWidth="1"/>
    <col min="6128" max="6128" width="23.453125" style="5" customWidth="1"/>
    <col min="6129" max="6129" width="4.1796875" style="5" customWidth="1"/>
    <col min="6130" max="6130" width="9.1796875" style="5" customWidth="1"/>
    <col min="6131" max="6131" width="4.453125" style="5" customWidth="1"/>
    <col min="6132" max="6133" width="5.1796875" style="5" customWidth="1"/>
    <col min="6134" max="6134" width="6.453125" style="5" customWidth="1"/>
    <col min="6135" max="6135" width="5" style="5" customWidth="1"/>
    <col min="6136" max="6139" width="5.1796875" style="5" customWidth="1"/>
    <col min="6140" max="6140" width="3.81640625" style="5" customWidth="1"/>
    <col min="6141" max="6141" width="4.81640625" style="5" customWidth="1"/>
    <col min="6142" max="6142" width="5.1796875" style="5" customWidth="1"/>
    <col min="6143" max="6148" width="6.81640625" style="5" customWidth="1"/>
    <col min="6149" max="6151" width="6.453125" style="5" customWidth="1"/>
    <col min="6152" max="6154" width="5.1796875" style="5" customWidth="1"/>
    <col min="6155" max="6155" width="3.81640625" style="5" customWidth="1"/>
    <col min="6156" max="6156" width="4.1796875" style="5" customWidth="1"/>
    <col min="6157" max="6157" width="5.1796875" style="5" customWidth="1"/>
    <col min="6158" max="6164" width="6.81640625" style="5" customWidth="1"/>
    <col min="6165" max="6165" width="7.1796875" style="5" customWidth="1"/>
    <col min="6166" max="6166" width="6.81640625" style="5" customWidth="1"/>
    <col min="6167" max="6167" width="32.453125" style="5" customWidth="1"/>
    <col min="6168" max="6170" width="5.1796875" style="5" customWidth="1"/>
    <col min="6171" max="6171" width="3.81640625" style="5" customWidth="1"/>
    <col min="6172" max="6172" width="4.1796875" style="5" customWidth="1"/>
    <col min="6173" max="6173" width="5.1796875" style="5" customWidth="1"/>
    <col min="6174" max="6179" width="6.81640625" style="5" customWidth="1"/>
    <col min="6180" max="6180" width="10.453125" style="5" customWidth="1"/>
    <col min="6181" max="6181" width="2.453125" style="5" customWidth="1"/>
    <col min="6182" max="6182" width="11.81640625" style="5" customWidth="1"/>
    <col min="6183" max="6183" width="31.453125" style="5" customWidth="1"/>
    <col min="6184" max="6186" width="5.1796875" style="5" customWidth="1"/>
    <col min="6187" max="6187" width="3.81640625" style="5" customWidth="1"/>
    <col min="6188" max="6188" width="4.1796875" style="5" customWidth="1"/>
    <col min="6189" max="6189" width="5.1796875" style="5" customWidth="1"/>
    <col min="6190" max="6195" width="6.81640625" style="5" customWidth="1"/>
    <col min="6196" max="6196" width="10" style="5" customWidth="1"/>
    <col min="6197" max="6197" width="3.81640625" style="5" customWidth="1"/>
    <col min="6198" max="6198" width="7.81640625" style="5" customWidth="1"/>
    <col min="6199" max="6199" width="30.1796875" style="5" customWidth="1"/>
    <col min="6200" max="6205" width="6.1796875" style="5" customWidth="1"/>
    <col min="6206" max="6211" width="10.81640625" style="5"/>
    <col min="6212" max="6212" width="11" style="5" customWidth="1"/>
    <col min="6213" max="6213" width="3" style="5" customWidth="1"/>
    <col min="6214" max="6214" width="9.453125" style="5" customWidth="1"/>
    <col min="6215" max="6215" width="31.81640625" style="5" customWidth="1"/>
    <col min="6216" max="6221" width="6" style="5" customWidth="1"/>
    <col min="6222" max="6227" width="8.453125" style="5" customWidth="1"/>
    <col min="6228" max="6228" width="11.81640625" style="5" customWidth="1"/>
    <col min="6229" max="6380" width="10.81640625" style="5"/>
    <col min="6381" max="6381" width="14.81640625" style="5" customWidth="1"/>
    <col min="6382" max="6382" width="18.1796875" style="5" customWidth="1"/>
    <col min="6383" max="6383" width="11" style="5" customWidth="1"/>
    <col min="6384" max="6384" width="23.453125" style="5" customWidth="1"/>
    <col min="6385" max="6385" width="4.1796875" style="5" customWidth="1"/>
    <col min="6386" max="6386" width="9.1796875" style="5" customWidth="1"/>
    <col min="6387" max="6387" width="4.453125" style="5" customWidth="1"/>
    <col min="6388" max="6389" width="5.1796875" style="5" customWidth="1"/>
    <col min="6390" max="6390" width="6.453125" style="5" customWidth="1"/>
    <col min="6391" max="6391" width="5" style="5" customWidth="1"/>
    <col min="6392" max="6395" width="5.1796875" style="5" customWidth="1"/>
    <col min="6396" max="6396" width="3.81640625" style="5" customWidth="1"/>
    <col min="6397" max="6397" width="4.81640625" style="5" customWidth="1"/>
    <col min="6398" max="6398" width="5.1796875" style="5" customWidth="1"/>
    <col min="6399" max="6404" width="6.81640625" style="5" customWidth="1"/>
    <col min="6405" max="6407" width="6.453125" style="5" customWidth="1"/>
    <col min="6408" max="6410" width="5.1796875" style="5" customWidth="1"/>
    <col min="6411" max="6411" width="3.81640625" style="5" customWidth="1"/>
    <col min="6412" max="6412" width="4.1796875" style="5" customWidth="1"/>
    <col min="6413" max="6413" width="5.1796875" style="5" customWidth="1"/>
    <col min="6414" max="6420" width="6.81640625" style="5" customWidth="1"/>
    <col min="6421" max="6421" width="7.1796875" style="5" customWidth="1"/>
    <col min="6422" max="6422" width="6.81640625" style="5" customWidth="1"/>
    <col min="6423" max="6423" width="32.453125" style="5" customWidth="1"/>
    <col min="6424" max="6426" width="5.1796875" style="5" customWidth="1"/>
    <col min="6427" max="6427" width="3.81640625" style="5" customWidth="1"/>
    <col min="6428" max="6428" width="4.1796875" style="5" customWidth="1"/>
    <col min="6429" max="6429" width="5.1796875" style="5" customWidth="1"/>
    <col min="6430" max="6435" width="6.81640625" style="5" customWidth="1"/>
    <col min="6436" max="6436" width="10.453125" style="5" customWidth="1"/>
    <col min="6437" max="6437" width="2.453125" style="5" customWidth="1"/>
    <col min="6438" max="6438" width="11.81640625" style="5" customWidth="1"/>
    <col min="6439" max="6439" width="31.453125" style="5" customWidth="1"/>
    <col min="6440" max="6442" width="5.1796875" style="5" customWidth="1"/>
    <col min="6443" max="6443" width="3.81640625" style="5" customWidth="1"/>
    <col min="6444" max="6444" width="4.1796875" style="5" customWidth="1"/>
    <col min="6445" max="6445" width="5.1796875" style="5" customWidth="1"/>
    <col min="6446" max="6451" width="6.81640625" style="5" customWidth="1"/>
    <col min="6452" max="6452" width="10" style="5" customWidth="1"/>
    <col min="6453" max="6453" width="3.81640625" style="5" customWidth="1"/>
    <col min="6454" max="6454" width="7.81640625" style="5" customWidth="1"/>
    <col min="6455" max="6455" width="30.1796875" style="5" customWidth="1"/>
    <col min="6456" max="6461" width="6.1796875" style="5" customWidth="1"/>
    <col min="6462" max="6467" width="10.81640625" style="5"/>
    <col min="6468" max="6468" width="11" style="5" customWidth="1"/>
    <col min="6469" max="6469" width="3" style="5" customWidth="1"/>
    <col min="6470" max="6470" width="9.453125" style="5" customWidth="1"/>
    <col min="6471" max="6471" width="31.81640625" style="5" customWidth="1"/>
    <col min="6472" max="6477" width="6" style="5" customWidth="1"/>
    <col min="6478" max="6483" width="8.453125" style="5" customWidth="1"/>
    <col min="6484" max="6484" width="11.81640625" style="5" customWidth="1"/>
    <col min="6485" max="6636" width="10.81640625" style="5"/>
    <col min="6637" max="6637" width="14.81640625" style="5" customWidth="1"/>
    <col min="6638" max="6638" width="18.1796875" style="5" customWidth="1"/>
    <col min="6639" max="6639" width="11" style="5" customWidth="1"/>
    <col min="6640" max="6640" width="23.453125" style="5" customWidth="1"/>
    <col min="6641" max="6641" width="4.1796875" style="5" customWidth="1"/>
    <col min="6642" max="6642" width="9.1796875" style="5" customWidth="1"/>
    <col min="6643" max="6643" width="4.453125" style="5" customWidth="1"/>
    <col min="6644" max="6645" width="5.1796875" style="5" customWidth="1"/>
    <col min="6646" max="6646" width="6.453125" style="5" customWidth="1"/>
    <col min="6647" max="6647" width="5" style="5" customWidth="1"/>
    <col min="6648" max="6651" width="5.1796875" style="5" customWidth="1"/>
    <col min="6652" max="6652" width="3.81640625" style="5" customWidth="1"/>
    <col min="6653" max="6653" width="4.81640625" style="5" customWidth="1"/>
    <col min="6654" max="6654" width="5.1796875" style="5" customWidth="1"/>
    <col min="6655" max="6660" width="6.81640625" style="5" customWidth="1"/>
    <col min="6661" max="6663" width="6.453125" style="5" customWidth="1"/>
    <col min="6664" max="6666" width="5.1796875" style="5" customWidth="1"/>
    <col min="6667" max="6667" width="3.81640625" style="5" customWidth="1"/>
    <col min="6668" max="6668" width="4.1796875" style="5" customWidth="1"/>
    <col min="6669" max="6669" width="5.1796875" style="5" customWidth="1"/>
    <col min="6670" max="6676" width="6.81640625" style="5" customWidth="1"/>
    <col min="6677" max="6677" width="7.1796875" style="5" customWidth="1"/>
    <col min="6678" max="6678" width="6.81640625" style="5" customWidth="1"/>
    <col min="6679" max="6679" width="32.453125" style="5" customWidth="1"/>
    <col min="6680" max="6682" width="5.1796875" style="5" customWidth="1"/>
    <col min="6683" max="6683" width="3.81640625" style="5" customWidth="1"/>
    <col min="6684" max="6684" width="4.1796875" style="5" customWidth="1"/>
    <col min="6685" max="6685" width="5.1796875" style="5" customWidth="1"/>
    <col min="6686" max="6691" width="6.81640625" style="5" customWidth="1"/>
    <col min="6692" max="6692" width="10.453125" style="5" customWidth="1"/>
    <col min="6693" max="6693" width="2.453125" style="5" customWidth="1"/>
    <col min="6694" max="6694" width="11.81640625" style="5" customWidth="1"/>
    <col min="6695" max="6695" width="31.453125" style="5" customWidth="1"/>
    <col min="6696" max="6698" width="5.1796875" style="5" customWidth="1"/>
    <col min="6699" max="6699" width="3.81640625" style="5" customWidth="1"/>
    <col min="6700" max="6700" width="4.1796875" style="5" customWidth="1"/>
    <col min="6701" max="6701" width="5.1796875" style="5" customWidth="1"/>
    <col min="6702" max="6707" width="6.81640625" style="5" customWidth="1"/>
    <col min="6708" max="6708" width="10" style="5" customWidth="1"/>
    <col min="6709" max="6709" width="3.81640625" style="5" customWidth="1"/>
    <col min="6710" max="6710" width="7.81640625" style="5" customWidth="1"/>
    <col min="6711" max="6711" width="30.1796875" style="5" customWidth="1"/>
    <col min="6712" max="6717" width="6.1796875" style="5" customWidth="1"/>
    <col min="6718" max="6723" width="10.81640625" style="5"/>
    <col min="6724" max="6724" width="11" style="5" customWidth="1"/>
    <col min="6725" max="6725" width="3" style="5" customWidth="1"/>
    <col min="6726" max="6726" width="9.453125" style="5" customWidth="1"/>
    <col min="6727" max="6727" width="31.81640625" style="5" customWidth="1"/>
    <col min="6728" max="6733" width="6" style="5" customWidth="1"/>
    <col min="6734" max="6739" width="8.453125" style="5" customWidth="1"/>
    <col min="6740" max="6740" width="11.81640625" style="5" customWidth="1"/>
    <col min="6741" max="6892" width="10.81640625" style="5"/>
    <col min="6893" max="6893" width="14.81640625" style="5" customWidth="1"/>
    <col min="6894" max="6894" width="18.1796875" style="5" customWidth="1"/>
    <col min="6895" max="6895" width="11" style="5" customWidth="1"/>
    <col min="6896" max="6896" width="23.453125" style="5" customWidth="1"/>
    <col min="6897" max="6897" width="4.1796875" style="5" customWidth="1"/>
    <col min="6898" max="6898" width="9.1796875" style="5" customWidth="1"/>
    <col min="6899" max="6899" width="4.453125" style="5" customWidth="1"/>
    <col min="6900" max="6901" width="5.1796875" style="5" customWidth="1"/>
    <col min="6902" max="6902" width="6.453125" style="5" customWidth="1"/>
    <col min="6903" max="6903" width="5" style="5" customWidth="1"/>
    <col min="6904" max="6907" width="5.1796875" style="5" customWidth="1"/>
    <col min="6908" max="6908" width="3.81640625" style="5" customWidth="1"/>
    <col min="6909" max="6909" width="4.81640625" style="5" customWidth="1"/>
    <col min="6910" max="6910" width="5.1796875" style="5" customWidth="1"/>
    <col min="6911" max="6916" width="6.81640625" style="5" customWidth="1"/>
    <col min="6917" max="6919" width="6.453125" style="5" customWidth="1"/>
    <col min="6920" max="6922" width="5.1796875" style="5" customWidth="1"/>
    <col min="6923" max="6923" width="3.81640625" style="5" customWidth="1"/>
    <col min="6924" max="6924" width="4.1796875" style="5" customWidth="1"/>
    <col min="6925" max="6925" width="5.1796875" style="5" customWidth="1"/>
    <col min="6926" max="6932" width="6.81640625" style="5" customWidth="1"/>
    <col min="6933" max="6933" width="7.1796875" style="5" customWidth="1"/>
    <col min="6934" max="6934" width="6.81640625" style="5" customWidth="1"/>
    <col min="6935" max="6935" width="32.453125" style="5" customWidth="1"/>
    <col min="6936" max="6938" width="5.1796875" style="5" customWidth="1"/>
    <col min="6939" max="6939" width="3.81640625" style="5" customWidth="1"/>
    <col min="6940" max="6940" width="4.1796875" style="5" customWidth="1"/>
    <col min="6941" max="6941" width="5.1796875" style="5" customWidth="1"/>
    <col min="6942" max="6947" width="6.81640625" style="5" customWidth="1"/>
    <col min="6948" max="6948" width="10.453125" style="5" customWidth="1"/>
    <col min="6949" max="6949" width="2.453125" style="5" customWidth="1"/>
    <col min="6950" max="6950" width="11.81640625" style="5" customWidth="1"/>
    <col min="6951" max="6951" width="31.453125" style="5" customWidth="1"/>
    <col min="6952" max="6954" width="5.1796875" style="5" customWidth="1"/>
    <col min="6955" max="6955" width="3.81640625" style="5" customWidth="1"/>
    <col min="6956" max="6956" width="4.1796875" style="5" customWidth="1"/>
    <col min="6957" max="6957" width="5.1796875" style="5" customWidth="1"/>
    <col min="6958" max="6963" width="6.81640625" style="5" customWidth="1"/>
    <col min="6964" max="6964" width="10" style="5" customWidth="1"/>
    <col min="6965" max="6965" width="3.81640625" style="5" customWidth="1"/>
    <col min="6966" max="6966" width="7.81640625" style="5" customWidth="1"/>
    <col min="6967" max="6967" width="30.1796875" style="5" customWidth="1"/>
    <col min="6968" max="6973" width="6.1796875" style="5" customWidth="1"/>
    <col min="6974" max="6979" width="10.81640625" style="5"/>
    <col min="6980" max="6980" width="11" style="5" customWidth="1"/>
    <col min="6981" max="6981" width="3" style="5" customWidth="1"/>
    <col min="6982" max="6982" width="9.453125" style="5" customWidth="1"/>
    <col min="6983" max="6983" width="31.81640625" style="5" customWidth="1"/>
    <col min="6984" max="6989" width="6" style="5" customWidth="1"/>
    <col min="6990" max="6995" width="8.453125" style="5" customWidth="1"/>
    <col min="6996" max="6996" width="11.81640625" style="5" customWidth="1"/>
    <col min="6997" max="7148" width="10.81640625" style="5"/>
    <col min="7149" max="7149" width="14.81640625" style="5" customWidth="1"/>
    <col min="7150" max="7150" width="18.1796875" style="5" customWidth="1"/>
    <col min="7151" max="7151" width="11" style="5" customWidth="1"/>
    <col min="7152" max="7152" width="23.453125" style="5" customWidth="1"/>
    <col min="7153" max="7153" width="4.1796875" style="5" customWidth="1"/>
    <col min="7154" max="7154" width="9.1796875" style="5" customWidth="1"/>
    <col min="7155" max="7155" width="4.453125" style="5" customWidth="1"/>
    <col min="7156" max="7157" width="5.1796875" style="5" customWidth="1"/>
    <col min="7158" max="7158" width="6.453125" style="5" customWidth="1"/>
    <col min="7159" max="7159" width="5" style="5" customWidth="1"/>
    <col min="7160" max="7163" width="5.1796875" style="5" customWidth="1"/>
    <col min="7164" max="7164" width="3.81640625" style="5" customWidth="1"/>
    <col min="7165" max="7165" width="4.81640625" style="5" customWidth="1"/>
    <col min="7166" max="7166" width="5.1796875" style="5" customWidth="1"/>
    <col min="7167" max="7172" width="6.81640625" style="5" customWidth="1"/>
    <col min="7173" max="7175" width="6.453125" style="5" customWidth="1"/>
    <col min="7176" max="7178" width="5.1796875" style="5" customWidth="1"/>
    <col min="7179" max="7179" width="3.81640625" style="5" customWidth="1"/>
    <col min="7180" max="7180" width="4.1796875" style="5" customWidth="1"/>
    <col min="7181" max="7181" width="5.1796875" style="5" customWidth="1"/>
    <col min="7182" max="7188" width="6.81640625" style="5" customWidth="1"/>
    <col min="7189" max="7189" width="7.1796875" style="5" customWidth="1"/>
    <col min="7190" max="7190" width="6.81640625" style="5" customWidth="1"/>
    <col min="7191" max="7191" width="32.453125" style="5" customWidth="1"/>
    <col min="7192" max="7194" width="5.1796875" style="5" customWidth="1"/>
    <col min="7195" max="7195" width="3.81640625" style="5" customWidth="1"/>
    <col min="7196" max="7196" width="4.1796875" style="5" customWidth="1"/>
    <col min="7197" max="7197" width="5.1796875" style="5" customWidth="1"/>
    <col min="7198" max="7203" width="6.81640625" style="5" customWidth="1"/>
    <col min="7204" max="7204" width="10.453125" style="5" customWidth="1"/>
    <col min="7205" max="7205" width="2.453125" style="5" customWidth="1"/>
    <col min="7206" max="7206" width="11.81640625" style="5" customWidth="1"/>
    <col min="7207" max="7207" width="31.453125" style="5" customWidth="1"/>
    <col min="7208" max="7210" width="5.1796875" style="5" customWidth="1"/>
    <col min="7211" max="7211" width="3.81640625" style="5" customWidth="1"/>
    <col min="7212" max="7212" width="4.1796875" style="5" customWidth="1"/>
    <col min="7213" max="7213" width="5.1796875" style="5" customWidth="1"/>
    <col min="7214" max="7219" width="6.81640625" style="5" customWidth="1"/>
    <col min="7220" max="7220" width="10" style="5" customWidth="1"/>
    <col min="7221" max="7221" width="3.81640625" style="5" customWidth="1"/>
    <col min="7222" max="7222" width="7.81640625" style="5" customWidth="1"/>
    <col min="7223" max="7223" width="30.1796875" style="5" customWidth="1"/>
    <col min="7224" max="7229" width="6.1796875" style="5" customWidth="1"/>
    <col min="7230" max="7235" width="10.81640625" style="5"/>
    <col min="7236" max="7236" width="11" style="5" customWidth="1"/>
    <col min="7237" max="7237" width="3" style="5" customWidth="1"/>
    <col min="7238" max="7238" width="9.453125" style="5" customWidth="1"/>
    <col min="7239" max="7239" width="31.81640625" style="5" customWidth="1"/>
    <col min="7240" max="7245" width="6" style="5" customWidth="1"/>
    <col min="7246" max="7251" width="8.453125" style="5" customWidth="1"/>
    <col min="7252" max="7252" width="11.81640625" style="5" customWidth="1"/>
    <col min="7253" max="7404" width="10.81640625" style="5"/>
    <col min="7405" max="7405" width="14.81640625" style="5" customWidth="1"/>
    <col min="7406" max="7406" width="18.1796875" style="5" customWidth="1"/>
    <col min="7407" max="7407" width="11" style="5" customWidth="1"/>
    <col min="7408" max="7408" width="23.453125" style="5" customWidth="1"/>
    <col min="7409" max="7409" width="4.1796875" style="5" customWidth="1"/>
    <col min="7410" max="7410" width="9.1796875" style="5" customWidth="1"/>
    <col min="7411" max="7411" width="4.453125" style="5" customWidth="1"/>
    <col min="7412" max="7413" width="5.1796875" style="5" customWidth="1"/>
    <col min="7414" max="7414" width="6.453125" style="5" customWidth="1"/>
    <col min="7415" max="7415" width="5" style="5" customWidth="1"/>
    <col min="7416" max="7419" width="5.1796875" style="5" customWidth="1"/>
    <col min="7420" max="7420" width="3.81640625" style="5" customWidth="1"/>
    <col min="7421" max="7421" width="4.81640625" style="5" customWidth="1"/>
    <col min="7422" max="7422" width="5.1796875" style="5" customWidth="1"/>
    <col min="7423" max="7428" width="6.81640625" style="5" customWidth="1"/>
    <col min="7429" max="7431" width="6.453125" style="5" customWidth="1"/>
    <col min="7432" max="7434" width="5.1796875" style="5" customWidth="1"/>
    <col min="7435" max="7435" width="3.81640625" style="5" customWidth="1"/>
    <col min="7436" max="7436" width="4.1796875" style="5" customWidth="1"/>
    <col min="7437" max="7437" width="5.1796875" style="5" customWidth="1"/>
    <col min="7438" max="7444" width="6.81640625" style="5" customWidth="1"/>
    <col min="7445" max="7445" width="7.1796875" style="5" customWidth="1"/>
    <col min="7446" max="7446" width="6.81640625" style="5" customWidth="1"/>
    <col min="7447" max="7447" width="32.453125" style="5" customWidth="1"/>
    <col min="7448" max="7450" width="5.1796875" style="5" customWidth="1"/>
    <col min="7451" max="7451" width="3.81640625" style="5" customWidth="1"/>
    <col min="7452" max="7452" width="4.1796875" style="5" customWidth="1"/>
    <col min="7453" max="7453" width="5.1796875" style="5" customWidth="1"/>
    <col min="7454" max="7459" width="6.81640625" style="5" customWidth="1"/>
    <col min="7460" max="7460" width="10.453125" style="5" customWidth="1"/>
    <col min="7461" max="7461" width="2.453125" style="5" customWidth="1"/>
    <col min="7462" max="7462" width="11.81640625" style="5" customWidth="1"/>
    <col min="7463" max="7463" width="31.453125" style="5" customWidth="1"/>
    <col min="7464" max="7466" width="5.1796875" style="5" customWidth="1"/>
    <col min="7467" max="7467" width="3.81640625" style="5" customWidth="1"/>
    <col min="7468" max="7468" width="4.1796875" style="5" customWidth="1"/>
    <col min="7469" max="7469" width="5.1796875" style="5" customWidth="1"/>
    <col min="7470" max="7475" width="6.81640625" style="5" customWidth="1"/>
    <col min="7476" max="7476" width="10" style="5" customWidth="1"/>
    <col min="7477" max="7477" width="3.81640625" style="5" customWidth="1"/>
    <col min="7478" max="7478" width="7.81640625" style="5" customWidth="1"/>
    <col min="7479" max="7479" width="30.1796875" style="5" customWidth="1"/>
    <col min="7480" max="7485" width="6.1796875" style="5" customWidth="1"/>
    <col min="7486" max="7491" width="10.81640625" style="5"/>
    <col min="7492" max="7492" width="11" style="5" customWidth="1"/>
    <col min="7493" max="7493" width="3" style="5" customWidth="1"/>
    <col min="7494" max="7494" width="9.453125" style="5" customWidth="1"/>
    <col min="7495" max="7495" width="31.81640625" style="5" customWidth="1"/>
    <col min="7496" max="7501" width="6" style="5" customWidth="1"/>
    <col min="7502" max="7507" width="8.453125" style="5" customWidth="1"/>
    <col min="7508" max="7508" width="11.81640625" style="5" customWidth="1"/>
    <col min="7509" max="7660" width="10.81640625" style="5"/>
    <col min="7661" max="7661" width="14.81640625" style="5" customWidth="1"/>
    <col min="7662" max="7662" width="18.1796875" style="5" customWidth="1"/>
    <col min="7663" max="7663" width="11" style="5" customWidth="1"/>
    <col min="7664" max="7664" width="23.453125" style="5" customWidth="1"/>
    <col min="7665" max="7665" width="4.1796875" style="5" customWidth="1"/>
    <col min="7666" max="7666" width="9.1796875" style="5" customWidth="1"/>
    <col min="7667" max="7667" width="4.453125" style="5" customWidth="1"/>
    <col min="7668" max="7669" width="5.1796875" style="5" customWidth="1"/>
    <col min="7670" max="7670" width="6.453125" style="5" customWidth="1"/>
    <col min="7671" max="7671" width="5" style="5" customWidth="1"/>
    <col min="7672" max="7675" width="5.1796875" style="5" customWidth="1"/>
    <col min="7676" max="7676" width="3.81640625" style="5" customWidth="1"/>
    <col min="7677" max="7677" width="4.81640625" style="5" customWidth="1"/>
    <col min="7678" max="7678" width="5.1796875" style="5" customWidth="1"/>
    <col min="7679" max="7684" width="6.81640625" style="5" customWidth="1"/>
    <col min="7685" max="7687" width="6.453125" style="5" customWidth="1"/>
    <col min="7688" max="7690" width="5.1796875" style="5" customWidth="1"/>
    <col min="7691" max="7691" width="3.81640625" style="5" customWidth="1"/>
    <col min="7692" max="7692" width="4.1796875" style="5" customWidth="1"/>
    <col min="7693" max="7693" width="5.1796875" style="5" customWidth="1"/>
    <col min="7694" max="7700" width="6.81640625" style="5" customWidth="1"/>
    <col min="7701" max="7701" width="7.1796875" style="5" customWidth="1"/>
    <col min="7702" max="7702" width="6.81640625" style="5" customWidth="1"/>
    <col min="7703" max="7703" width="32.453125" style="5" customWidth="1"/>
    <col min="7704" max="7706" width="5.1796875" style="5" customWidth="1"/>
    <col min="7707" max="7707" width="3.81640625" style="5" customWidth="1"/>
    <col min="7708" max="7708" width="4.1796875" style="5" customWidth="1"/>
    <col min="7709" max="7709" width="5.1796875" style="5" customWidth="1"/>
    <col min="7710" max="7715" width="6.81640625" style="5" customWidth="1"/>
    <col min="7716" max="7716" width="10.453125" style="5" customWidth="1"/>
    <col min="7717" max="7717" width="2.453125" style="5" customWidth="1"/>
    <col min="7718" max="7718" width="11.81640625" style="5" customWidth="1"/>
    <col min="7719" max="7719" width="31.453125" style="5" customWidth="1"/>
    <col min="7720" max="7722" width="5.1796875" style="5" customWidth="1"/>
    <col min="7723" max="7723" width="3.81640625" style="5" customWidth="1"/>
    <col min="7724" max="7724" width="4.1796875" style="5" customWidth="1"/>
    <col min="7725" max="7725" width="5.1796875" style="5" customWidth="1"/>
    <col min="7726" max="7731" width="6.81640625" style="5" customWidth="1"/>
    <col min="7732" max="7732" width="10" style="5" customWidth="1"/>
    <col min="7733" max="7733" width="3.81640625" style="5" customWidth="1"/>
    <col min="7734" max="7734" width="7.81640625" style="5" customWidth="1"/>
    <col min="7735" max="7735" width="30.1796875" style="5" customWidth="1"/>
    <col min="7736" max="7741" width="6.1796875" style="5" customWidth="1"/>
    <col min="7742" max="7747" width="10.81640625" style="5"/>
    <col min="7748" max="7748" width="11" style="5" customWidth="1"/>
    <col min="7749" max="7749" width="3" style="5" customWidth="1"/>
    <col min="7750" max="7750" width="9.453125" style="5" customWidth="1"/>
    <col min="7751" max="7751" width="31.81640625" style="5" customWidth="1"/>
    <col min="7752" max="7757" width="6" style="5" customWidth="1"/>
    <col min="7758" max="7763" width="8.453125" style="5" customWidth="1"/>
    <col min="7764" max="7764" width="11.81640625" style="5" customWidth="1"/>
    <col min="7765" max="7916" width="10.81640625" style="5"/>
    <col min="7917" max="7917" width="14.81640625" style="5" customWidth="1"/>
    <col min="7918" max="7918" width="18.1796875" style="5" customWidth="1"/>
    <col min="7919" max="7919" width="11" style="5" customWidth="1"/>
    <col min="7920" max="7920" width="23.453125" style="5" customWidth="1"/>
    <col min="7921" max="7921" width="4.1796875" style="5" customWidth="1"/>
    <col min="7922" max="7922" width="9.1796875" style="5" customWidth="1"/>
    <col min="7923" max="7923" width="4.453125" style="5" customWidth="1"/>
    <col min="7924" max="7925" width="5.1796875" style="5" customWidth="1"/>
    <col min="7926" max="7926" width="6.453125" style="5" customWidth="1"/>
    <col min="7927" max="7927" width="5" style="5" customWidth="1"/>
    <col min="7928" max="7931" width="5.1796875" style="5" customWidth="1"/>
    <col min="7932" max="7932" width="3.81640625" style="5" customWidth="1"/>
    <col min="7933" max="7933" width="4.81640625" style="5" customWidth="1"/>
    <col min="7934" max="7934" width="5.1796875" style="5" customWidth="1"/>
    <col min="7935" max="7940" width="6.81640625" style="5" customWidth="1"/>
    <col min="7941" max="7943" width="6.453125" style="5" customWidth="1"/>
    <col min="7944" max="7946" width="5.1796875" style="5" customWidth="1"/>
    <col min="7947" max="7947" width="3.81640625" style="5" customWidth="1"/>
    <col min="7948" max="7948" width="4.1796875" style="5" customWidth="1"/>
    <col min="7949" max="7949" width="5.1796875" style="5" customWidth="1"/>
    <col min="7950" max="7956" width="6.81640625" style="5" customWidth="1"/>
    <col min="7957" max="7957" width="7.1796875" style="5" customWidth="1"/>
    <col min="7958" max="7958" width="6.81640625" style="5" customWidth="1"/>
    <col min="7959" max="7959" width="32.453125" style="5" customWidth="1"/>
    <col min="7960" max="7962" width="5.1796875" style="5" customWidth="1"/>
    <col min="7963" max="7963" width="3.81640625" style="5" customWidth="1"/>
    <col min="7964" max="7964" width="4.1796875" style="5" customWidth="1"/>
    <col min="7965" max="7965" width="5.1796875" style="5" customWidth="1"/>
    <col min="7966" max="7971" width="6.81640625" style="5" customWidth="1"/>
    <col min="7972" max="7972" width="10.453125" style="5" customWidth="1"/>
    <col min="7973" max="7973" width="2.453125" style="5" customWidth="1"/>
    <col min="7974" max="7974" width="11.81640625" style="5" customWidth="1"/>
    <col min="7975" max="7975" width="31.453125" style="5" customWidth="1"/>
    <col min="7976" max="7978" width="5.1796875" style="5" customWidth="1"/>
    <col min="7979" max="7979" width="3.81640625" style="5" customWidth="1"/>
    <col min="7980" max="7980" width="4.1796875" style="5" customWidth="1"/>
    <col min="7981" max="7981" width="5.1796875" style="5" customWidth="1"/>
    <col min="7982" max="7987" width="6.81640625" style="5" customWidth="1"/>
    <col min="7988" max="7988" width="10" style="5" customWidth="1"/>
    <col min="7989" max="7989" width="3.81640625" style="5" customWidth="1"/>
    <col min="7990" max="7990" width="7.81640625" style="5" customWidth="1"/>
    <col min="7991" max="7991" width="30.1796875" style="5" customWidth="1"/>
    <col min="7992" max="7997" width="6.1796875" style="5" customWidth="1"/>
    <col min="7998" max="8003" width="10.81640625" style="5"/>
    <col min="8004" max="8004" width="11" style="5" customWidth="1"/>
    <col min="8005" max="8005" width="3" style="5" customWidth="1"/>
    <col min="8006" max="8006" width="9.453125" style="5" customWidth="1"/>
    <col min="8007" max="8007" width="31.81640625" style="5" customWidth="1"/>
    <col min="8008" max="8013" width="6" style="5" customWidth="1"/>
    <col min="8014" max="8019" width="8.453125" style="5" customWidth="1"/>
    <col min="8020" max="8020" width="11.81640625" style="5" customWidth="1"/>
    <col min="8021" max="8172" width="10.81640625" style="5"/>
    <col min="8173" max="8173" width="14.81640625" style="5" customWidth="1"/>
    <col min="8174" max="8174" width="18.1796875" style="5" customWidth="1"/>
    <col min="8175" max="8175" width="11" style="5" customWidth="1"/>
    <col min="8176" max="8176" width="23.453125" style="5" customWidth="1"/>
    <col min="8177" max="8177" width="4.1796875" style="5" customWidth="1"/>
    <col min="8178" max="8178" width="9.1796875" style="5" customWidth="1"/>
    <col min="8179" max="8179" width="4.453125" style="5" customWidth="1"/>
    <col min="8180" max="8181" width="5.1796875" style="5" customWidth="1"/>
    <col min="8182" max="8182" width="6.453125" style="5" customWidth="1"/>
    <col min="8183" max="8183" width="5" style="5" customWidth="1"/>
    <col min="8184" max="8187" width="5.1796875" style="5" customWidth="1"/>
    <col min="8188" max="8188" width="3.81640625" style="5" customWidth="1"/>
    <col min="8189" max="8189" width="4.81640625" style="5" customWidth="1"/>
    <col min="8190" max="8190" width="5.1796875" style="5" customWidth="1"/>
    <col min="8191" max="8196" width="6.81640625" style="5" customWidth="1"/>
    <col min="8197" max="8199" width="6.453125" style="5" customWidth="1"/>
    <col min="8200" max="8202" width="5.1796875" style="5" customWidth="1"/>
    <col min="8203" max="8203" width="3.81640625" style="5" customWidth="1"/>
    <col min="8204" max="8204" width="4.1796875" style="5" customWidth="1"/>
    <col min="8205" max="8205" width="5.1796875" style="5" customWidth="1"/>
    <col min="8206" max="8212" width="6.81640625" style="5" customWidth="1"/>
    <col min="8213" max="8213" width="7.1796875" style="5" customWidth="1"/>
    <col min="8214" max="8214" width="6.81640625" style="5" customWidth="1"/>
    <col min="8215" max="8215" width="32.453125" style="5" customWidth="1"/>
    <col min="8216" max="8218" width="5.1796875" style="5" customWidth="1"/>
    <col min="8219" max="8219" width="3.81640625" style="5" customWidth="1"/>
    <col min="8220" max="8220" width="4.1796875" style="5" customWidth="1"/>
    <col min="8221" max="8221" width="5.1796875" style="5" customWidth="1"/>
    <col min="8222" max="8227" width="6.81640625" style="5" customWidth="1"/>
    <col min="8228" max="8228" width="10.453125" style="5" customWidth="1"/>
    <col min="8229" max="8229" width="2.453125" style="5" customWidth="1"/>
    <col min="8230" max="8230" width="11.81640625" style="5" customWidth="1"/>
    <col min="8231" max="8231" width="31.453125" style="5" customWidth="1"/>
    <col min="8232" max="8234" width="5.1796875" style="5" customWidth="1"/>
    <col min="8235" max="8235" width="3.81640625" style="5" customWidth="1"/>
    <col min="8236" max="8236" width="4.1796875" style="5" customWidth="1"/>
    <col min="8237" max="8237" width="5.1796875" style="5" customWidth="1"/>
    <col min="8238" max="8243" width="6.81640625" style="5" customWidth="1"/>
    <col min="8244" max="8244" width="10" style="5" customWidth="1"/>
    <col min="8245" max="8245" width="3.81640625" style="5" customWidth="1"/>
    <col min="8246" max="8246" width="7.81640625" style="5" customWidth="1"/>
    <col min="8247" max="8247" width="30.1796875" style="5" customWidth="1"/>
    <col min="8248" max="8253" width="6.1796875" style="5" customWidth="1"/>
    <col min="8254" max="8259" width="10.81640625" style="5"/>
    <col min="8260" max="8260" width="11" style="5" customWidth="1"/>
    <col min="8261" max="8261" width="3" style="5" customWidth="1"/>
    <col min="8262" max="8262" width="9.453125" style="5" customWidth="1"/>
    <col min="8263" max="8263" width="31.81640625" style="5" customWidth="1"/>
    <col min="8264" max="8269" width="6" style="5" customWidth="1"/>
    <col min="8270" max="8275" width="8.453125" style="5" customWidth="1"/>
    <col min="8276" max="8276" width="11.81640625" style="5" customWidth="1"/>
    <col min="8277" max="8428" width="10.81640625" style="5"/>
    <col min="8429" max="8429" width="14.81640625" style="5" customWidth="1"/>
    <col min="8430" max="8430" width="18.1796875" style="5" customWidth="1"/>
    <col min="8431" max="8431" width="11" style="5" customWidth="1"/>
    <col min="8432" max="8432" width="23.453125" style="5" customWidth="1"/>
    <col min="8433" max="8433" width="4.1796875" style="5" customWidth="1"/>
    <col min="8434" max="8434" width="9.1796875" style="5" customWidth="1"/>
    <col min="8435" max="8435" width="4.453125" style="5" customWidth="1"/>
    <col min="8436" max="8437" width="5.1796875" style="5" customWidth="1"/>
    <col min="8438" max="8438" width="6.453125" style="5" customWidth="1"/>
    <col min="8439" max="8439" width="5" style="5" customWidth="1"/>
    <col min="8440" max="8443" width="5.1796875" style="5" customWidth="1"/>
    <col min="8444" max="8444" width="3.81640625" style="5" customWidth="1"/>
    <col min="8445" max="8445" width="4.81640625" style="5" customWidth="1"/>
    <col min="8446" max="8446" width="5.1796875" style="5" customWidth="1"/>
    <col min="8447" max="8452" width="6.81640625" style="5" customWidth="1"/>
    <col min="8453" max="8455" width="6.453125" style="5" customWidth="1"/>
    <col min="8456" max="8458" width="5.1796875" style="5" customWidth="1"/>
    <col min="8459" max="8459" width="3.81640625" style="5" customWidth="1"/>
    <col min="8460" max="8460" width="4.1796875" style="5" customWidth="1"/>
    <col min="8461" max="8461" width="5.1796875" style="5" customWidth="1"/>
    <col min="8462" max="8468" width="6.81640625" style="5" customWidth="1"/>
    <col min="8469" max="8469" width="7.1796875" style="5" customWidth="1"/>
    <col min="8470" max="8470" width="6.81640625" style="5" customWidth="1"/>
    <col min="8471" max="8471" width="32.453125" style="5" customWidth="1"/>
    <col min="8472" max="8474" width="5.1796875" style="5" customWidth="1"/>
    <col min="8475" max="8475" width="3.81640625" style="5" customWidth="1"/>
    <col min="8476" max="8476" width="4.1796875" style="5" customWidth="1"/>
    <col min="8477" max="8477" width="5.1796875" style="5" customWidth="1"/>
    <col min="8478" max="8483" width="6.81640625" style="5" customWidth="1"/>
    <col min="8484" max="8484" width="10.453125" style="5" customWidth="1"/>
    <col min="8485" max="8485" width="2.453125" style="5" customWidth="1"/>
    <col min="8486" max="8486" width="11.81640625" style="5" customWidth="1"/>
    <col min="8487" max="8487" width="31.453125" style="5" customWidth="1"/>
    <col min="8488" max="8490" width="5.1796875" style="5" customWidth="1"/>
    <col min="8491" max="8491" width="3.81640625" style="5" customWidth="1"/>
    <col min="8492" max="8492" width="4.1796875" style="5" customWidth="1"/>
    <col min="8493" max="8493" width="5.1796875" style="5" customWidth="1"/>
    <col min="8494" max="8499" width="6.81640625" style="5" customWidth="1"/>
    <col min="8500" max="8500" width="10" style="5" customWidth="1"/>
    <col min="8501" max="8501" width="3.81640625" style="5" customWidth="1"/>
    <col min="8502" max="8502" width="7.81640625" style="5" customWidth="1"/>
    <col min="8503" max="8503" width="30.1796875" style="5" customWidth="1"/>
    <col min="8504" max="8509" width="6.1796875" style="5" customWidth="1"/>
    <col min="8510" max="8515" width="10.81640625" style="5"/>
    <col min="8516" max="8516" width="11" style="5" customWidth="1"/>
    <col min="8517" max="8517" width="3" style="5" customWidth="1"/>
    <col min="8518" max="8518" width="9.453125" style="5" customWidth="1"/>
    <col min="8519" max="8519" width="31.81640625" style="5" customWidth="1"/>
    <col min="8520" max="8525" width="6" style="5" customWidth="1"/>
    <col min="8526" max="8531" width="8.453125" style="5" customWidth="1"/>
    <col min="8532" max="8532" width="11.81640625" style="5" customWidth="1"/>
    <col min="8533" max="8684" width="10.81640625" style="5"/>
    <col min="8685" max="8685" width="14.81640625" style="5" customWidth="1"/>
    <col min="8686" max="8686" width="18.1796875" style="5" customWidth="1"/>
    <col min="8687" max="8687" width="11" style="5" customWidth="1"/>
    <col min="8688" max="8688" width="23.453125" style="5" customWidth="1"/>
    <col min="8689" max="8689" width="4.1796875" style="5" customWidth="1"/>
    <col min="8690" max="8690" width="9.1796875" style="5" customWidth="1"/>
    <col min="8691" max="8691" width="4.453125" style="5" customWidth="1"/>
    <col min="8692" max="8693" width="5.1796875" style="5" customWidth="1"/>
    <col min="8694" max="8694" width="6.453125" style="5" customWidth="1"/>
    <col min="8695" max="8695" width="5" style="5" customWidth="1"/>
    <col min="8696" max="8699" width="5.1796875" style="5" customWidth="1"/>
    <col min="8700" max="8700" width="3.81640625" style="5" customWidth="1"/>
    <col min="8701" max="8701" width="4.81640625" style="5" customWidth="1"/>
    <col min="8702" max="8702" width="5.1796875" style="5" customWidth="1"/>
    <col min="8703" max="8708" width="6.81640625" style="5" customWidth="1"/>
    <col min="8709" max="8711" width="6.453125" style="5" customWidth="1"/>
    <col min="8712" max="8714" width="5.1796875" style="5" customWidth="1"/>
    <col min="8715" max="8715" width="3.81640625" style="5" customWidth="1"/>
    <col min="8716" max="8716" width="4.1796875" style="5" customWidth="1"/>
    <col min="8717" max="8717" width="5.1796875" style="5" customWidth="1"/>
    <col min="8718" max="8724" width="6.81640625" style="5" customWidth="1"/>
    <col min="8725" max="8725" width="7.1796875" style="5" customWidth="1"/>
    <col min="8726" max="8726" width="6.81640625" style="5" customWidth="1"/>
    <col min="8727" max="8727" width="32.453125" style="5" customWidth="1"/>
    <col min="8728" max="8730" width="5.1796875" style="5" customWidth="1"/>
    <col min="8731" max="8731" width="3.81640625" style="5" customWidth="1"/>
    <col min="8732" max="8732" width="4.1796875" style="5" customWidth="1"/>
    <col min="8733" max="8733" width="5.1796875" style="5" customWidth="1"/>
    <col min="8734" max="8739" width="6.81640625" style="5" customWidth="1"/>
    <col min="8740" max="8740" width="10.453125" style="5" customWidth="1"/>
    <col min="8741" max="8741" width="2.453125" style="5" customWidth="1"/>
    <col min="8742" max="8742" width="11.81640625" style="5" customWidth="1"/>
    <col min="8743" max="8743" width="31.453125" style="5" customWidth="1"/>
    <col min="8744" max="8746" width="5.1796875" style="5" customWidth="1"/>
    <col min="8747" max="8747" width="3.81640625" style="5" customWidth="1"/>
    <col min="8748" max="8748" width="4.1796875" style="5" customWidth="1"/>
    <col min="8749" max="8749" width="5.1796875" style="5" customWidth="1"/>
    <col min="8750" max="8755" width="6.81640625" style="5" customWidth="1"/>
    <col min="8756" max="8756" width="10" style="5" customWidth="1"/>
    <col min="8757" max="8757" width="3.81640625" style="5" customWidth="1"/>
    <col min="8758" max="8758" width="7.81640625" style="5" customWidth="1"/>
    <col min="8759" max="8759" width="30.1796875" style="5" customWidth="1"/>
    <col min="8760" max="8765" width="6.1796875" style="5" customWidth="1"/>
    <col min="8766" max="8771" width="10.81640625" style="5"/>
    <col min="8772" max="8772" width="11" style="5" customWidth="1"/>
    <col min="8773" max="8773" width="3" style="5" customWidth="1"/>
    <col min="8774" max="8774" width="9.453125" style="5" customWidth="1"/>
    <col min="8775" max="8775" width="31.81640625" style="5" customWidth="1"/>
    <col min="8776" max="8781" width="6" style="5" customWidth="1"/>
    <col min="8782" max="8787" width="8.453125" style="5" customWidth="1"/>
    <col min="8788" max="8788" width="11.81640625" style="5" customWidth="1"/>
    <col min="8789" max="8940" width="10.81640625" style="5"/>
    <col min="8941" max="8941" width="14.81640625" style="5" customWidth="1"/>
    <col min="8942" max="8942" width="18.1796875" style="5" customWidth="1"/>
    <col min="8943" max="8943" width="11" style="5" customWidth="1"/>
    <col min="8944" max="8944" width="23.453125" style="5" customWidth="1"/>
    <col min="8945" max="8945" width="4.1796875" style="5" customWidth="1"/>
    <col min="8946" max="8946" width="9.1796875" style="5" customWidth="1"/>
    <col min="8947" max="8947" width="4.453125" style="5" customWidth="1"/>
    <col min="8948" max="8949" width="5.1796875" style="5" customWidth="1"/>
    <col min="8950" max="8950" width="6.453125" style="5" customWidth="1"/>
    <col min="8951" max="8951" width="5" style="5" customWidth="1"/>
    <col min="8952" max="8955" width="5.1796875" style="5" customWidth="1"/>
    <col min="8956" max="8956" width="3.81640625" style="5" customWidth="1"/>
    <col min="8957" max="8957" width="4.81640625" style="5" customWidth="1"/>
    <col min="8958" max="8958" width="5.1796875" style="5" customWidth="1"/>
    <col min="8959" max="8964" width="6.81640625" style="5" customWidth="1"/>
    <col min="8965" max="8967" width="6.453125" style="5" customWidth="1"/>
    <col min="8968" max="8970" width="5.1796875" style="5" customWidth="1"/>
    <col min="8971" max="8971" width="3.81640625" style="5" customWidth="1"/>
    <col min="8972" max="8972" width="4.1796875" style="5" customWidth="1"/>
    <col min="8973" max="8973" width="5.1796875" style="5" customWidth="1"/>
    <col min="8974" max="8980" width="6.81640625" style="5" customWidth="1"/>
    <col min="8981" max="8981" width="7.1796875" style="5" customWidth="1"/>
    <col min="8982" max="8982" width="6.81640625" style="5" customWidth="1"/>
    <col min="8983" max="8983" width="32.453125" style="5" customWidth="1"/>
    <col min="8984" max="8986" width="5.1796875" style="5" customWidth="1"/>
    <col min="8987" max="8987" width="3.81640625" style="5" customWidth="1"/>
    <col min="8988" max="8988" width="4.1796875" style="5" customWidth="1"/>
    <col min="8989" max="8989" width="5.1796875" style="5" customWidth="1"/>
    <col min="8990" max="8995" width="6.81640625" style="5" customWidth="1"/>
    <col min="8996" max="8996" width="10.453125" style="5" customWidth="1"/>
    <col min="8997" max="8997" width="2.453125" style="5" customWidth="1"/>
    <col min="8998" max="8998" width="11.81640625" style="5" customWidth="1"/>
    <col min="8999" max="8999" width="31.453125" style="5" customWidth="1"/>
    <col min="9000" max="9002" width="5.1796875" style="5" customWidth="1"/>
    <col min="9003" max="9003" width="3.81640625" style="5" customWidth="1"/>
    <col min="9004" max="9004" width="4.1796875" style="5" customWidth="1"/>
    <col min="9005" max="9005" width="5.1796875" style="5" customWidth="1"/>
    <col min="9006" max="9011" width="6.81640625" style="5" customWidth="1"/>
    <col min="9012" max="9012" width="10" style="5" customWidth="1"/>
    <col min="9013" max="9013" width="3.81640625" style="5" customWidth="1"/>
    <col min="9014" max="9014" width="7.81640625" style="5" customWidth="1"/>
    <col min="9015" max="9015" width="30.1796875" style="5" customWidth="1"/>
    <col min="9016" max="9021" width="6.1796875" style="5" customWidth="1"/>
    <col min="9022" max="9027" width="10.81640625" style="5"/>
    <col min="9028" max="9028" width="11" style="5" customWidth="1"/>
    <col min="9029" max="9029" width="3" style="5" customWidth="1"/>
    <col min="9030" max="9030" width="9.453125" style="5" customWidth="1"/>
    <col min="9031" max="9031" width="31.81640625" style="5" customWidth="1"/>
    <col min="9032" max="9037" width="6" style="5" customWidth="1"/>
    <col min="9038" max="9043" width="8.453125" style="5" customWidth="1"/>
    <col min="9044" max="9044" width="11.81640625" style="5" customWidth="1"/>
    <col min="9045" max="9196" width="10.81640625" style="5"/>
    <col min="9197" max="9197" width="14.81640625" style="5" customWidth="1"/>
    <col min="9198" max="9198" width="18.1796875" style="5" customWidth="1"/>
    <col min="9199" max="9199" width="11" style="5" customWidth="1"/>
    <col min="9200" max="9200" width="23.453125" style="5" customWidth="1"/>
    <col min="9201" max="9201" width="4.1796875" style="5" customWidth="1"/>
    <col min="9202" max="9202" width="9.1796875" style="5" customWidth="1"/>
    <col min="9203" max="9203" width="4.453125" style="5" customWidth="1"/>
    <col min="9204" max="9205" width="5.1796875" style="5" customWidth="1"/>
    <col min="9206" max="9206" width="6.453125" style="5" customWidth="1"/>
    <col min="9207" max="9207" width="5" style="5" customWidth="1"/>
    <col min="9208" max="9211" width="5.1796875" style="5" customWidth="1"/>
    <col min="9212" max="9212" width="3.81640625" style="5" customWidth="1"/>
    <col min="9213" max="9213" width="4.81640625" style="5" customWidth="1"/>
    <col min="9214" max="9214" width="5.1796875" style="5" customWidth="1"/>
    <col min="9215" max="9220" width="6.81640625" style="5" customWidth="1"/>
    <col min="9221" max="9223" width="6.453125" style="5" customWidth="1"/>
    <col min="9224" max="9226" width="5.1796875" style="5" customWidth="1"/>
    <col min="9227" max="9227" width="3.81640625" style="5" customWidth="1"/>
    <col min="9228" max="9228" width="4.1796875" style="5" customWidth="1"/>
    <col min="9229" max="9229" width="5.1796875" style="5" customWidth="1"/>
    <col min="9230" max="9236" width="6.81640625" style="5" customWidth="1"/>
    <col min="9237" max="9237" width="7.1796875" style="5" customWidth="1"/>
    <col min="9238" max="9238" width="6.81640625" style="5" customWidth="1"/>
    <col min="9239" max="9239" width="32.453125" style="5" customWidth="1"/>
    <col min="9240" max="9242" width="5.1796875" style="5" customWidth="1"/>
    <col min="9243" max="9243" width="3.81640625" style="5" customWidth="1"/>
    <col min="9244" max="9244" width="4.1796875" style="5" customWidth="1"/>
    <col min="9245" max="9245" width="5.1796875" style="5" customWidth="1"/>
    <col min="9246" max="9251" width="6.81640625" style="5" customWidth="1"/>
    <col min="9252" max="9252" width="10.453125" style="5" customWidth="1"/>
    <col min="9253" max="9253" width="2.453125" style="5" customWidth="1"/>
    <col min="9254" max="9254" width="11.81640625" style="5" customWidth="1"/>
    <col min="9255" max="9255" width="31.453125" style="5" customWidth="1"/>
    <col min="9256" max="9258" width="5.1796875" style="5" customWidth="1"/>
    <col min="9259" max="9259" width="3.81640625" style="5" customWidth="1"/>
    <col min="9260" max="9260" width="4.1796875" style="5" customWidth="1"/>
    <col min="9261" max="9261" width="5.1796875" style="5" customWidth="1"/>
    <col min="9262" max="9267" width="6.81640625" style="5" customWidth="1"/>
    <col min="9268" max="9268" width="10" style="5" customWidth="1"/>
    <col min="9269" max="9269" width="3.81640625" style="5" customWidth="1"/>
    <col min="9270" max="9270" width="7.81640625" style="5" customWidth="1"/>
    <col min="9271" max="9271" width="30.1796875" style="5" customWidth="1"/>
    <col min="9272" max="9277" width="6.1796875" style="5" customWidth="1"/>
    <col min="9278" max="9283" width="10.81640625" style="5"/>
    <col min="9284" max="9284" width="11" style="5" customWidth="1"/>
    <col min="9285" max="9285" width="3" style="5" customWidth="1"/>
    <col min="9286" max="9286" width="9.453125" style="5" customWidth="1"/>
    <col min="9287" max="9287" width="31.81640625" style="5" customWidth="1"/>
    <col min="9288" max="9293" width="6" style="5" customWidth="1"/>
    <col min="9294" max="9299" width="8.453125" style="5" customWidth="1"/>
    <col min="9300" max="9300" width="11.81640625" style="5" customWidth="1"/>
    <col min="9301" max="9452" width="10.81640625" style="5"/>
    <col min="9453" max="9453" width="14.81640625" style="5" customWidth="1"/>
    <col min="9454" max="9454" width="18.1796875" style="5" customWidth="1"/>
    <col min="9455" max="9455" width="11" style="5" customWidth="1"/>
    <col min="9456" max="9456" width="23.453125" style="5" customWidth="1"/>
    <col min="9457" max="9457" width="4.1796875" style="5" customWidth="1"/>
    <col min="9458" max="9458" width="9.1796875" style="5" customWidth="1"/>
    <col min="9459" max="9459" width="4.453125" style="5" customWidth="1"/>
    <col min="9460" max="9461" width="5.1796875" style="5" customWidth="1"/>
    <col min="9462" max="9462" width="6.453125" style="5" customWidth="1"/>
    <col min="9463" max="9463" width="5" style="5" customWidth="1"/>
    <col min="9464" max="9467" width="5.1796875" style="5" customWidth="1"/>
    <col min="9468" max="9468" width="3.81640625" style="5" customWidth="1"/>
    <col min="9469" max="9469" width="4.81640625" style="5" customWidth="1"/>
    <col min="9470" max="9470" width="5.1796875" style="5" customWidth="1"/>
    <col min="9471" max="9476" width="6.81640625" style="5" customWidth="1"/>
    <col min="9477" max="9479" width="6.453125" style="5" customWidth="1"/>
    <col min="9480" max="9482" width="5.1796875" style="5" customWidth="1"/>
    <col min="9483" max="9483" width="3.81640625" style="5" customWidth="1"/>
    <col min="9484" max="9484" width="4.1796875" style="5" customWidth="1"/>
    <col min="9485" max="9485" width="5.1796875" style="5" customWidth="1"/>
    <col min="9486" max="9492" width="6.81640625" style="5" customWidth="1"/>
    <col min="9493" max="9493" width="7.1796875" style="5" customWidth="1"/>
    <col min="9494" max="9494" width="6.81640625" style="5" customWidth="1"/>
    <col min="9495" max="9495" width="32.453125" style="5" customWidth="1"/>
    <col min="9496" max="9498" width="5.1796875" style="5" customWidth="1"/>
    <col min="9499" max="9499" width="3.81640625" style="5" customWidth="1"/>
    <col min="9500" max="9500" width="4.1796875" style="5" customWidth="1"/>
    <col min="9501" max="9501" width="5.1796875" style="5" customWidth="1"/>
    <col min="9502" max="9507" width="6.81640625" style="5" customWidth="1"/>
    <col min="9508" max="9508" width="10.453125" style="5" customWidth="1"/>
    <col min="9509" max="9509" width="2.453125" style="5" customWidth="1"/>
    <col min="9510" max="9510" width="11.81640625" style="5" customWidth="1"/>
    <col min="9511" max="9511" width="31.453125" style="5" customWidth="1"/>
    <col min="9512" max="9514" width="5.1796875" style="5" customWidth="1"/>
    <col min="9515" max="9515" width="3.81640625" style="5" customWidth="1"/>
    <col min="9516" max="9516" width="4.1796875" style="5" customWidth="1"/>
    <col min="9517" max="9517" width="5.1796875" style="5" customWidth="1"/>
    <col min="9518" max="9523" width="6.81640625" style="5" customWidth="1"/>
    <col min="9524" max="9524" width="10" style="5" customWidth="1"/>
    <col min="9525" max="9525" width="3.81640625" style="5" customWidth="1"/>
    <col min="9526" max="9526" width="7.81640625" style="5" customWidth="1"/>
    <col min="9527" max="9527" width="30.1796875" style="5" customWidth="1"/>
    <col min="9528" max="9533" width="6.1796875" style="5" customWidth="1"/>
    <col min="9534" max="9539" width="10.81640625" style="5"/>
    <col min="9540" max="9540" width="11" style="5" customWidth="1"/>
    <col min="9541" max="9541" width="3" style="5" customWidth="1"/>
    <col min="9542" max="9542" width="9.453125" style="5" customWidth="1"/>
    <col min="9543" max="9543" width="31.81640625" style="5" customWidth="1"/>
    <col min="9544" max="9549" width="6" style="5" customWidth="1"/>
    <col min="9550" max="9555" width="8.453125" style="5" customWidth="1"/>
    <col min="9556" max="9556" width="11.81640625" style="5" customWidth="1"/>
    <col min="9557" max="9708" width="10.81640625" style="5"/>
    <col min="9709" max="9709" width="14.81640625" style="5" customWidth="1"/>
    <col min="9710" max="9710" width="18.1796875" style="5" customWidth="1"/>
    <col min="9711" max="9711" width="11" style="5" customWidth="1"/>
    <col min="9712" max="9712" width="23.453125" style="5" customWidth="1"/>
    <col min="9713" max="9713" width="4.1796875" style="5" customWidth="1"/>
    <col min="9714" max="9714" width="9.1796875" style="5" customWidth="1"/>
    <col min="9715" max="9715" width="4.453125" style="5" customWidth="1"/>
    <col min="9716" max="9717" width="5.1796875" style="5" customWidth="1"/>
    <col min="9718" max="9718" width="6.453125" style="5" customWidth="1"/>
    <col min="9719" max="9719" width="5" style="5" customWidth="1"/>
    <col min="9720" max="9723" width="5.1796875" style="5" customWidth="1"/>
    <col min="9724" max="9724" width="3.81640625" style="5" customWidth="1"/>
    <col min="9725" max="9725" width="4.81640625" style="5" customWidth="1"/>
    <col min="9726" max="9726" width="5.1796875" style="5" customWidth="1"/>
    <col min="9727" max="9732" width="6.81640625" style="5" customWidth="1"/>
    <col min="9733" max="9735" width="6.453125" style="5" customWidth="1"/>
    <col min="9736" max="9738" width="5.1796875" style="5" customWidth="1"/>
    <col min="9739" max="9739" width="3.81640625" style="5" customWidth="1"/>
    <col min="9740" max="9740" width="4.1796875" style="5" customWidth="1"/>
    <col min="9741" max="9741" width="5.1796875" style="5" customWidth="1"/>
    <col min="9742" max="9748" width="6.81640625" style="5" customWidth="1"/>
    <col min="9749" max="9749" width="7.1796875" style="5" customWidth="1"/>
    <col min="9750" max="9750" width="6.81640625" style="5" customWidth="1"/>
    <col min="9751" max="9751" width="32.453125" style="5" customWidth="1"/>
    <col min="9752" max="9754" width="5.1796875" style="5" customWidth="1"/>
    <col min="9755" max="9755" width="3.81640625" style="5" customWidth="1"/>
    <col min="9756" max="9756" width="4.1796875" style="5" customWidth="1"/>
    <col min="9757" max="9757" width="5.1796875" style="5" customWidth="1"/>
    <col min="9758" max="9763" width="6.81640625" style="5" customWidth="1"/>
    <col min="9764" max="9764" width="10.453125" style="5" customWidth="1"/>
    <col min="9765" max="9765" width="2.453125" style="5" customWidth="1"/>
    <col min="9766" max="9766" width="11.81640625" style="5" customWidth="1"/>
    <col min="9767" max="9767" width="31.453125" style="5" customWidth="1"/>
    <col min="9768" max="9770" width="5.1796875" style="5" customWidth="1"/>
    <col min="9771" max="9771" width="3.81640625" style="5" customWidth="1"/>
    <col min="9772" max="9772" width="4.1796875" style="5" customWidth="1"/>
    <col min="9773" max="9773" width="5.1796875" style="5" customWidth="1"/>
    <col min="9774" max="9779" width="6.81640625" style="5" customWidth="1"/>
    <col min="9780" max="9780" width="10" style="5" customWidth="1"/>
    <col min="9781" max="9781" width="3.81640625" style="5" customWidth="1"/>
    <col min="9782" max="9782" width="7.81640625" style="5" customWidth="1"/>
    <col min="9783" max="9783" width="30.1796875" style="5" customWidth="1"/>
    <col min="9784" max="9789" width="6.1796875" style="5" customWidth="1"/>
    <col min="9790" max="9795" width="10.81640625" style="5"/>
    <col min="9796" max="9796" width="11" style="5" customWidth="1"/>
    <col min="9797" max="9797" width="3" style="5" customWidth="1"/>
    <col min="9798" max="9798" width="9.453125" style="5" customWidth="1"/>
    <col min="9799" max="9799" width="31.81640625" style="5" customWidth="1"/>
    <col min="9800" max="9805" width="6" style="5" customWidth="1"/>
    <col min="9806" max="9811" width="8.453125" style="5" customWidth="1"/>
    <col min="9812" max="9812" width="11.81640625" style="5" customWidth="1"/>
    <col min="9813" max="9964" width="10.81640625" style="5"/>
    <col min="9965" max="9965" width="14.81640625" style="5" customWidth="1"/>
    <col min="9966" max="9966" width="18.1796875" style="5" customWidth="1"/>
    <col min="9967" max="9967" width="11" style="5" customWidth="1"/>
    <col min="9968" max="9968" width="23.453125" style="5" customWidth="1"/>
    <col min="9969" max="9969" width="4.1796875" style="5" customWidth="1"/>
    <col min="9970" max="9970" width="9.1796875" style="5" customWidth="1"/>
    <col min="9971" max="9971" width="4.453125" style="5" customWidth="1"/>
    <col min="9972" max="9973" width="5.1796875" style="5" customWidth="1"/>
    <col min="9974" max="9974" width="6.453125" style="5" customWidth="1"/>
    <col min="9975" max="9975" width="5" style="5" customWidth="1"/>
    <col min="9976" max="9979" width="5.1796875" style="5" customWidth="1"/>
    <col min="9980" max="9980" width="3.81640625" style="5" customWidth="1"/>
    <col min="9981" max="9981" width="4.81640625" style="5" customWidth="1"/>
    <col min="9982" max="9982" width="5.1796875" style="5" customWidth="1"/>
    <col min="9983" max="9988" width="6.81640625" style="5" customWidth="1"/>
    <col min="9989" max="9991" width="6.453125" style="5" customWidth="1"/>
    <col min="9992" max="9994" width="5.1796875" style="5" customWidth="1"/>
    <col min="9995" max="9995" width="3.81640625" style="5" customWidth="1"/>
    <col min="9996" max="9996" width="4.1796875" style="5" customWidth="1"/>
    <col min="9997" max="9997" width="5.1796875" style="5" customWidth="1"/>
    <col min="9998" max="10004" width="6.81640625" style="5" customWidth="1"/>
    <col min="10005" max="10005" width="7.1796875" style="5" customWidth="1"/>
    <col min="10006" max="10006" width="6.81640625" style="5" customWidth="1"/>
    <col min="10007" max="10007" width="32.453125" style="5" customWidth="1"/>
    <col min="10008" max="10010" width="5.1796875" style="5" customWidth="1"/>
    <col min="10011" max="10011" width="3.81640625" style="5" customWidth="1"/>
    <col min="10012" max="10012" width="4.1796875" style="5" customWidth="1"/>
    <col min="10013" max="10013" width="5.1796875" style="5" customWidth="1"/>
    <col min="10014" max="10019" width="6.81640625" style="5" customWidth="1"/>
    <col min="10020" max="10020" width="10.453125" style="5" customWidth="1"/>
    <col min="10021" max="10021" width="2.453125" style="5" customWidth="1"/>
    <col min="10022" max="10022" width="11.81640625" style="5" customWidth="1"/>
    <col min="10023" max="10023" width="31.453125" style="5" customWidth="1"/>
    <col min="10024" max="10026" width="5.1796875" style="5" customWidth="1"/>
    <col min="10027" max="10027" width="3.81640625" style="5" customWidth="1"/>
    <col min="10028" max="10028" width="4.1796875" style="5" customWidth="1"/>
    <col min="10029" max="10029" width="5.1796875" style="5" customWidth="1"/>
    <col min="10030" max="10035" width="6.81640625" style="5" customWidth="1"/>
    <col min="10036" max="10036" width="10" style="5" customWidth="1"/>
    <col min="10037" max="10037" width="3.81640625" style="5" customWidth="1"/>
    <col min="10038" max="10038" width="7.81640625" style="5" customWidth="1"/>
    <col min="10039" max="10039" width="30.1796875" style="5" customWidth="1"/>
    <col min="10040" max="10045" width="6.1796875" style="5" customWidth="1"/>
    <col min="10046" max="10051" width="10.81640625" style="5"/>
    <col min="10052" max="10052" width="11" style="5" customWidth="1"/>
    <col min="10053" max="10053" width="3" style="5" customWidth="1"/>
    <col min="10054" max="10054" width="9.453125" style="5" customWidth="1"/>
    <col min="10055" max="10055" width="31.81640625" style="5" customWidth="1"/>
    <col min="10056" max="10061" width="6" style="5" customWidth="1"/>
    <col min="10062" max="10067" width="8.453125" style="5" customWidth="1"/>
    <col min="10068" max="10068" width="11.81640625" style="5" customWidth="1"/>
    <col min="10069" max="10220" width="10.81640625" style="5"/>
    <col min="10221" max="10221" width="14.81640625" style="5" customWidth="1"/>
    <col min="10222" max="10222" width="18.1796875" style="5" customWidth="1"/>
    <col min="10223" max="10223" width="11" style="5" customWidth="1"/>
    <col min="10224" max="10224" width="23.453125" style="5" customWidth="1"/>
    <col min="10225" max="10225" width="4.1796875" style="5" customWidth="1"/>
    <col min="10226" max="10226" width="9.1796875" style="5" customWidth="1"/>
    <col min="10227" max="10227" width="4.453125" style="5" customWidth="1"/>
    <col min="10228" max="10229" width="5.1796875" style="5" customWidth="1"/>
    <col min="10230" max="10230" width="6.453125" style="5" customWidth="1"/>
    <col min="10231" max="10231" width="5" style="5" customWidth="1"/>
    <col min="10232" max="10235" width="5.1796875" style="5" customWidth="1"/>
    <col min="10236" max="10236" width="3.81640625" style="5" customWidth="1"/>
    <col min="10237" max="10237" width="4.81640625" style="5" customWidth="1"/>
    <col min="10238" max="10238" width="5.1796875" style="5" customWidth="1"/>
    <col min="10239" max="10244" width="6.81640625" style="5" customWidth="1"/>
    <col min="10245" max="10247" width="6.453125" style="5" customWidth="1"/>
    <col min="10248" max="10250" width="5.1796875" style="5" customWidth="1"/>
    <col min="10251" max="10251" width="3.81640625" style="5" customWidth="1"/>
    <col min="10252" max="10252" width="4.1796875" style="5" customWidth="1"/>
    <col min="10253" max="10253" width="5.1796875" style="5" customWidth="1"/>
    <col min="10254" max="10260" width="6.81640625" style="5" customWidth="1"/>
    <col min="10261" max="10261" width="7.1796875" style="5" customWidth="1"/>
    <col min="10262" max="10262" width="6.81640625" style="5" customWidth="1"/>
    <col min="10263" max="10263" width="32.453125" style="5" customWidth="1"/>
    <col min="10264" max="10266" width="5.1796875" style="5" customWidth="1"/>
    <col min="10267" max="10267" width="3.81640625" style="5" customWidth="1"/>
    <col min="10268" max="10268" width="4.1796875" style="5" customWidth="1"/>
    <col min="10269" max="10269" width="5.1796875" style="5" customWidth="1"/>
    <col min="10270" max="10275" width="6.81640625" style="5" customWidth="1"/>
    <col min="10276" max="10276" width="10.453125" style="5" customWidth="1"/>
    <col min="10277" max="10277" width="2.453125" style="5" customWidth="1"/>
    <col min="10278" max="10278" width="11.81640625" style="5" customWidth="1"/>
    <col min="10279" max="10279" width="31.453125" style="5" customWidth="1"/>
    <col min="10280" max="10282" width="5.1796875" style="5" customWidth="1"/>
    <col min="10283" max="10283" width="3.81640625" style="5" customWidth="1"/>
    <col min="10284" max="10284" width="4.1796875" style="5" customWidth="1"/>
    <col min="10285" max="10285" width="5.1796875" style="5" customWidth="1"/>
    <col min="10286" max="10291" width="6.81640625" style="5" customWidth="1"/>
    <col min="10292" max="10292" width="10" style="5" customWidth="1"/>
    <col min="10293" max="10293" width="3.81640625" style="5" customWidth="1"/>
    <col min="10294" max="10294" width="7.81640625" style="5" customWidth="1"/>
    <col min="10295" max="10295" width="30.1796875" style="5" customWidth="1"/>
    <col min="10296" max="10301" width="6.1796875" style="5" customWidth="1"/>
    <col min="10302" max="10307" width="10.81640625" style="5"/>
    <col min="10308" max="10308" width="11" style="5" customWidth="1"/>
    <col min="10309" max="10309" width="3" style="5" customWidth="1"/>
    <col min="10310" max="10310" width="9.453125" style="5" customWidth="1"/>
    <col min="10311" max="10311" width="31.81640625" style="5" customWidth="1"/>
    <col min="10312" max="10317" width="6" style="5" customWidth="1"/>
    <col min="10318" max="10323" width="8.453125" style="5" customWidth="1"/>
    <col min="10324" max="10324" width="11.81640625" style="5" customWidth="1"/>
    <col min="10325" max="10476" width="10.81640625" style="5"/>
    <col min="10477" max="10477" width="14.81640625" style="5" customWidth="1"/>
    <col min="10478" max="10478" width="18.1796875" style="5" customWidth="1"/>
    <col min="10479" max="10479" width="11" style="5" customWidth="1"/>
    <col min="10480" max="10480" width="23.453125" style="5" customWidth="1"/>
    <col min="10481" max="10481" width="4.1796875" style="5" customWidth="1"/>
    <col min="10482" max="10482" width="9.1796875" style="5" customWidth="1"/>
    <col min="10483" max="10483" width="4.453125" style="5" customWidth="1"/>
    <col min="10484" max="10485" width="5.1796875" style="5" customWidth="1"/>
    <col min="10486" max="10486" width="6.453125" style="5" customWidth="1"/>
    <col min="10487" max="10487" width="5" style="5" customWidth="1"/>
    <col min="10488" max="10491" width="5.1796875" style="5" customWidth="1"/>
    <col min="10492" max="10492" width="3.81640625" style="5" customWidth="1"/>
    <col min="10493" max="10493" width="4.81640625" style="5" customWidth="1"/>
    <col min="10494" max="10494" width="5.1796875" style="5" customWidth="1"/>
    <col min="10495" max="10500" width="6.81640625" style="5" customWidth="1"/>
    <col min="10501" max="10503" width="6.453125" style="5" customWidth="1"/>
    <col min="10504" max="10506" width="5.1796875" style="5" customWidth="1"/>
    <col min="10507" max="10507" width="3.81640625" style="5" customWidth="1"/>
    <col min="10508" max="10508" width="4.1796875" style="5" customWidth="1"/>
    <col min="10509" max="10509" width="5.1796875" style="5" customWidth="1"/>
    <col min="10510" max="10516" width="6.81640625" style="5" customWidth="1"/>
    <col min="10517" max="10517" width="7.1796875" style="5" customWidth="1"/>
    <col min="10518" max="10518" width="6.81640625" style="5" customWidth="1"/>
    <col min="10519" max="10519" width="32.453125" style="5" customWidth="1"/>
    <col min="10520" max="10522" width="5.1796875" style="5" customWidth="1"/>
    <col min="10523" max="10523" width="3.81640625" style="5" customWidth="1"/>
    <col min="10524" max="10524" width="4.1796875" style="5" customWidth="1"/>
    <col min="10525" max="10525" width="5.1796875" style="5" customWidth="1"/>
    <col min="10526" max="10531" width="6.81640625" style="5" customWidth="1"/>
    <col min="10532" max="10532" width="10.453125" style="5" customWidth="1"/>
    <col min="10533" max="10533" width="2.453125" style="5" customWidth="1"/>
    <col min="10534" max="10534" width="11.81640625" style="5" customWidth="1"/>
    <col min="10535" max="10535" width="31.453125" style="5" customWidth="1"/>
    <col min="10536" max="10538" width="5.1796875" style="5" customWidth="1"/>
    <col min="10539" max="10539" width="3.81640625" style="5" customWidth="1"/>
    <col min="10540" max="10540" width="4.1796875" style="5" customWidth="1"/>
    <col min="10541" max="10541" width="5.1796875" style="5" customWidth="1"/>
    <col min="10542" max="10547" width="6.81640625" style="5" customWidth="1"/>
    <col min="10548" max="10548" width="10" style="5" customWidth="1"/>
    <col min="10549" max="10549" width="3.81640625" style="5" customWidth="1"/>
    <col min="10550" max="10550" width="7.81640625" style="5" customWidth="1"/>
    <col min="10551" max="10551" width="30.1796875" style="5" customWidth="1"/>
    <col min="10552" max="10557" width="6.1796875" style="5" customWidth="1"/>
    <col min="10558" max="10563" width="10.81640625" style="5"/>
    <col min="10564" max="10564" width="11" style="5" customWidth="1"/>
    <col min="10565" max="10565" width="3" style="5" customWidth="1"/>
    <col min="10566" max="10566" width="9.453125" style="5" customWidth="1"/>
    <col min="10567" max="10567" width="31.81640625" style="5" customWidth="1"/>
    <col min="10568" max="10573" width="6" style="5" customWidth="1"/>
    <col min="10574" max="10579" width="8.453125" style="5" customWidth="1"/>
    <col min="10580" max="10580" width="11.81640625" style="5" customWidth="1"/>
    <col min="10581" max="10732" width="10.81640625" style="5"/>
    <col min="10733" max="10733" width="14.81640625" style="5" customWidth="1"/>
    <col min="10734" max="10734" width="18.1796875" style="5" customWidth="1"/>
    <col min="10735" max="10735" width="11" style="5" customWidth="1"/>
    <col min="10736" max="10736" width="23.453125" style="5" customWidth="1"/>
    <col min="10737" max="10737" width="4.1796875" style="5" customWidth="1"/>
    <col min="10738" max="10738" width="9.1796875" style="5" customWidth="1"/>
    <col min="10739" max="10739" width="4.453125" style="5" customWidth="1"/>
    <col min="10740" max="10741" width="5.1796875" style="5" customWidth="1"/>
    <col min="10742" max="10742" width="6.453125" style="5" customWidth="1"/>
    <col min="10743" max="10743" width="5" style="5" customWidth="1"/>
    <col min="10744" max="10747" width="5.1796875" style="5" customWidth="1"/>
    <col min="10748" max="10748" width="3.81640625" style="5" customWidth="1"/>
    <col min="10749" max="10749" width="4.81640625" style="5" customWidth="1"/>
    <col min="10750" max="10750" width="5.1796875" style="5" customWidth="1"/>
    <col min="10751" max="10756" width="6.81640625" style="5" customWidth="1"/>
    <col min="10757" max="10759" width="6.453125" style="5" customWidth="1"/>
    <col min="10760" max="10762" width="5.1796875" style="5" customWidth="1"/>
    <col min="10763" max="10763" width="3.81640625" style="5" customWidth="1"/>
    <col min="10764" max="10764" width="4.1796875" style="5" customWidth="1"/>
    <col min="10765" max="10765" width="5.1796875" style="5" customWidth="1"/>
    <col min="10766" max="10772" width="6.81640625" style="5" customWidth="1"/>
    <col min="10773" max="10773" width="7.1796875" style="5" customWidth="1"/>
    <col min="10774" max="10774" width="6.81640625" style="5" customWidth="1"/>
    <col min="10775" max="10775" width="32.453125" style="5" customWidth="1"/>
    <col min="10776" max="10778" width="5.1796875" style="5" customWidth="1"/>
    <col min="10779" max="10779" width="3.81640625" style="5" customWidth="1"/>
    <col min="10780" max="10780" width="4.1796875" style="5" customWidth="1"/>
    <col min="10781" max="10781" width="5.1796875" style="5" customWidth="1"/>
    <col min="10782" max="10787" width="6.81640625" style="5" customWidth="1"/>
    <col min="10788" max="10788" width="10.453125" style="5" customWidth="1"/>
    <col min="10789" max="10789" width="2.453125" style="5" customWidth="1"/>
    <col min="10790" max="10790" width="11.81640625" style="5" customWidth="1"/>
    <col min="10791" max="10791" width="31.453125" style="5" customWidth="1"/>
    <col min="10792" max="10794" width="5.1796875" style="5" customWidth="1"/>
    <col min="10795" max="10795" width="3.81640625" style="5" customWidth="1"/>
    <col min="10796" max="10796" width="4.1796875" style="5" customWidth="1"/>
    <col min="10797" max="10797" width="5.1796875" style="5" customWidth="1"/>
    <col min="10798" max="10803" width="6.81640625" style="5" customWidth="1"/>
    <col min="10804" max="10804" width="10" style="5" customWidth="1"/>
    <col min="10805" max="10805" width="3.81640625" style="5" customWidth="1"/>
    <col min="10806" max="10806" width="7.81640625" style="5" customWidth="1"/>
    <col min="10807" max="10807" width="30.1796875" style="5" customWidth="1"/>
    <col min="10808" max="10813" width="6.1796875" style="5" customWidth="1"/>
    <col min="10814" max="10819" width="10.81640625" style="5"/>
    <col min="10820" max="10820" width="11" style="5" customWidth="1"/>
    <col min="10821" max="10821" width="3" style="5" customWidth="1"/>
    <col min="10822" max="10822" width="9.453125" style="5" customWidth="1"/>
    <col min="10823" max="10823" width="31.81640625" style="5" customWidth="1"/>
    <col min="10824" max="10829" width="6" style="5" customWidth="1"/>
    <col min="10830" max="10835" width="8.453125" style="5" customWidth="1"/>
    <col min="10836" max="10836" width="11.81640625" style="5" customWidth="1"/>
    <col min="10837" max="10988" width="10.81640625" style="5"/>
    <col min="10989" max="10989" width="14.81640625" style="5" customWidth="1"/>
    <col min="10990" max="10990" width="18.1796875" style="5" customWidth="1"/>
    <col min="10991" max="10991" width="11" style="5" customWidth="1"/>
    <col min="10992" max="10992" width="23.453125" style="5" customWidth="1"/>
    <col min="10993" max="10993" width="4.1796875" style="5" customWidth="1"/>
    <col min="10994" max="10994" width="9.1796875" style="5" customWidth="1"/>
    <col min="10995" max="10995" width="4.453125" style="5" customWidth="1"/>
    <col min="10996" max="10997" width="5.1796875" style="5" customWidth="1"/>
    <col min="10998" max="10998" width="6.453125" style="5" customWidth="1"/>
    <col min="10999" max="10999" width="5" style="5" customWidth="1"/>
    <col min="11000" max="11003" width="5.1796875" style="5" customWidth="1"/>
    <col min="11004" max="11004" width="3.81640625" style="5" customWidth="1"/>
    <col min="11005" max="11005" width="4.81640625" style="5" customWidth="1"/>
    <col min="11006" max="11006" width="5.1796875" style="5" customWidth="1"/>
    <col min="11007" max="11012" width="6.81640625" style="5" customWidth="1"/>
    <col min="11013" max="11015" width="6.453125" style="5" customWidth="1"/>
    <col min="11016" max="11018" width="5.1796875" style="5" customWidth="1"/>
    <col min="11019" max="11019" width="3.81640625" style="5" customWidth="1"/>
    <col min="11020" max="11020" width="4.1796875" style="5" customWidth="1"/>
    <col min="11021" max="11021" width="5.1796875" style="5" customWidth="1"/>
    <col min="11022" max="11028" width="6.81640625" style="5" customWidth="1"/>
    <col min="11029" max="11029" width="7.1796875" style="5" customWidth="1"/>
    <col min="11030" max="11030" width="6.81640625" style="5" customWidth="1"/>
    <col min="11031" max="11031" width="32.453125" style="5" customWidth="1"/>
    <col min="11032" max="11034" width="5.1796875" style="5" customWidth="1"/>
    <col min="11035" max="11035" width="3.81640625" style="5" customWidth="1"/>
    <col min="11036" max="11036" width="4.1796875" style="5" customWidth="1"/>
    <col min="11037" max="11037" width="5.1796875" style="5" customWidth="1"/>
    <col min="11038" max="11043" width="6.81640625" style="5" customWidth="1"/>
    <col min="11044" max="11044" width="10.453125" style="5" customWidth="1"/>
    <col min="11045" max="11045" width="2.453125" style="5" customWidth="1"/>
    <col min="11046" max="11046" width="11.81640625" style="5" customWidth="1"/>
    <col min="11047" max="11047" width="31.453125" style="5" customWidth="1"/>
    <col min="11048" max="11050" width="5.1796875" style="5" customWidth="1"/>
    <col min="11051" max="11051" width="3.81640625" style="5" customWidth="1"/>
    <col min="11052" max="11052" width="4.1796875" style="5" customWidth="1"/>
    <col min="11053" max="11053" width="5.1796875" style="5" customWidth="1"/>
    <col min="11054" max="11059" width="6.81640625" style="5" customWidth="1"/>
    <col min="11060" max="11060" width="10" style="5" customWidth="1"/>
    <col min="11061" max="11061" width="3.81640625" style="5" customWidth="1"/>
    <col min="11062" max="11062" width="7.81640625" style="5" customWidth="1"/>
    <col min="11063" max="11063" width="30.1796875" style="5" customWidth="1"/>
    <col min="11064" max="11069" width="6.1796875" style="5" customWidth="1"/>
    <col min="11070" max="11075" width="10.81640625" style="5"/>
    <col min="11076" max="11076" width="11" style="5" customWidth="1"/>
    <col min="11077" max="11077" width="3" style="5" customWidth="1"/>
    <col min="11078" max="11078" width="9.453125" style="5" customWidth="1"/>
    <col min="11079" max="11079" width="31.81640625" style="5" customWidth="1"/>
    <col min="11080" max="11085" width="6" style="5" customWidth="1"/>
    <col min="11086" max="11091" width="8.453125" style="5" customWidth="1"/>
    <col min="11092" max="11092" width="11.81640625" style="5" customWidth="1"/>
    <col min="11093" max="11244" width="10.81640625" style="5"/>
    <col min="11245" max="11245" width="14.81640625" style="5" customWidth="1"/>
    <col min="11246" max="11246" width="18.1796875" style="5" customWidth="1"/>
    <col min="11247" max="11247" width="11" style="5" customWidth="1"/>
    <col min="11248" max="11248" width="23.453125" style="5" customWidth="1"/>
    <col min="11249" max="11249" width="4.1796875" style="5" customWidth="1"/>
    <col min="11250" max="11250" width="9.1796875" style="5" customWidth="1"/>
    <col min="11251" max="11251" width="4.453125" style="5" customWidth="1"/>
    <col min="11252" max="11253" width="5.1796875" style="5" customWidth="1"/>
    <col min="11254" max="11254" width="6.453125" style="5" customWidth="1"/>
    <col min="11255" max="11255" width="5" style="5" customWidth="1"/>
    <col min="11256" max="11259" width="5.1796875" style="5" customWidth="1"/>
    <col min="11260" max="11260" width="3.81640625" style="5" customWidth="1"/>
    <col min="11261" max="11261" width="4.81640625" style="5" customWidth="1"/>
    <col min="11262" max="11262" width="5.1796875" style="5" customWidth="1"/>
    <col min="11263" max="11268" width="6.81640625" style="5" customWidth="1"/>
    <col min="11269" max="11271" width="6.453125" style="5" customWidth="1"/>
    <col min="11272" max="11274" width="5.1796875" style="5" customWidth="1"/>
    <col min="11275" max="11275" width="3.81640625" style="5" customWidth="1"/>
    <col min="11276" max="11276" width="4.1796875" style="5" customWidth="1"/>
    <col min="11277" max="11277" width="5.1796875" style="5" customWidth="1"/>
    <col min="11278" max="11284" width="6.81640625" style="5" customWidth="1"/>
    <col min="11285" max="11285" width="7.1796875" style="5" customWidth="1"/>
    <col min="11286" max="11286" width="6.81640625" style="5" customWidth="1"/>
    <col min="11287" max="11287" width="32.453125" style="5" customWidth="1"/>
    <col min="11288" max="11290" width="5.1796875" style="5" customWidth="1"/>
    <col min="11291" max="11291" width="3.81640625" style="5" customWidth="1"/>
    <col min="11292" max="11292" width="4.1796875" style="5" customWidth="1"/>
    <col min="11293" max="11293" width="5.1796875" style="5" customWidth="1"/>
    <col min="11294" max="11299" width="6.81640625" style="5" customWidth="1"/>
    <col min="11300" max="11300" width="10.453125" style="5" customWidth="1"/>
    <col min="11301" max="11301" width="2.453125" style="5" customWidth="1"/>
    <col min="11302" max="11302" width="11.81640625" style="5" customWidth="1"/>
    <col min="11303" max="11303" width="31.453125" style="5" customWidth="1"/>
    <col min="11304" max="11306" width="5.1796875" style="5" customWidth="1"/>
    <col min="11307" max="11307" width="3.81640625" style="5" customWidth="1"/>
    <col min="11308" max="11308" width="4.1796875" style="5" customWidth="1"/>
    <col min="11309" max="11309" width="5.1796875" style="5" customWidth="1"/>
    <col min="11310" max="11315" width="6.81640625" style="5" customWidth="1"/>
    <col min="11316" max="11316" width="10" style="5" customWidth="1"/>
    <col min="11317" max="11317" width="3.81640625" style="5" customWidth="1"/>
    <col min="11318" max="11318" width="7.81640625" style="5" customWidth="1"/>
    <col min="11319" max="11319" width="30.1796875" style="5" customWidth="1"/>
    <col min="11320" max="11325" width="6.1796875" style="5" customWidth="1"/>
    <col min="11326" max="11331" width="10.81640625" style="5"/>
    <col min="11332" max="11332" width="11" style="5" customWidth="1"/>
    <col min="11333" max="11333" width="3" style="5" customWidth="1"/>
    <col min="11334" max="11334" width="9.453125" style="5" customWidth="1"/>
    <col min="11335" max="11335" width="31.81640625" style="5" customWidth="1"/>
    <col min="11336" max="11341" width="6" style="5" customWidth="1"/>
    <col min="11342" max="11347" width="8.453125" style="5" customWidth="1"/>
    <col min="11348" max="11348" width="11.81640625" style="5" customWidth="1"/>
    <col min="11349" max="11500" width="10.81640625" style="5"/>
    <col min="11501" max="11501" width="14.81640625" style="5" customWidth="1"/>
    <col min="11502" max="11502" width="18.1796875" style="5" customWidth="1"/>
    <col min="11503" max="11503" width="11" style="5" customWidth="1"/>
    <col min="11504" max="11504" width="23.453125" style="5" customWidth="1"/>
    <col min="11505" max="11505" width="4.1796875" style="5" customWidth="1"/>
    <col min="11506" max="11506" width="9.1796875" style="5" customWidth="1"/>
    <col min="11507" max="11507" width="4.453125" style="5" customWidth="1"/>
    <col min="11508" max="11509" width="5.1796875" style="5" customWidth="1"/>
    <col min="11510" max="11510" width="6.453125" style="5" customWidth="1"/>
    <col min="11511" max="11511" width="5" style="5" customWidth="1"/>
    <col min="11512" max="11515" width="5.1796875" style="5" customWidth="1"/>
    <col min="11516" max="11516" width="3.81640625" style="5" customWidth="1"/>
    <col min="11517" max="11517" width="4.81640625" style="5" customWidth="1"/>
    <col min="11518" max="11518" width="5.1796875" style="5" customWidth="1"/>
    <col min="11519" max="11524" width="6.81640625" style="5" customWidth="1"/>
    <col min="11525" max="11527" width="6.453125" style="5" customWidth="1"/>
    <col min="11528" max="11530" width="5.1796875" style="5" customWidth="1"/>
    <col min="11531" max="11531" width="3.81640625" style="5" customWidth="1"/>
    <col min="11532" max="11532" width="4.1796875" style="5" customWidth="1"/>
    <col min="11533" max="11533" width="5.1796875" style="5" customWidth="1"/>
    <col min="11534" max="11540" width="6.81640625" style="5" customWidth="1"/>
    <col min="11541" max="11541" width="7.1796875" style="5" customWidth="1"/>
    <col min="11542" max="11542" width="6.81640625" style="5" customWidth="1"/>
    <col min="11543" max="11543" width="32.453125" style="5" customWidth="1"/>
    <col min="11544" max="11546" width="5.1796875" style="5" customWidth="1"/>
    <col min="11547" max="11547" width="3.81640625" style="5" customWidth="1"/>
    <col min="11548" max="11548" width="4.1796875" style="5" customWidth="1"/>
    <col min="11549" max="11549" width="5.1796875" style="5" customWidth="1"/>
    <col min="11550" max="11555" width="6.81640625" style="5" customWidth="1"/>
    <col min="11556" max="11556" width="10.453125" style="5" customWidth="1"/>
    <col min="11557" max="11557" width="2.453125" style="5" customWidth="1"/>
    <col min="11558" max="11558" width="11.81640625" style="5" customWidth="1"/>
    <col min="11559" max="11559" width="31.453125" style="5" customWidth="1"/>
    <col min="11560" max="11562" width="5.1796875" style="5" customWidth="1"/>
    <col min="11563" max="11563" width="3.81640625" style="5" customWidth="1"/>
    <col min="11564" max="11564" width="4.1796875" style="5" customWidth="1"/>
    <col min="11565" max="11565" width="5.1796875" style="5" customWidth="1"/>
    <col min="11566" max="11571" width="6.81640625" style="5" customWidth="1"/>
    <col min="11572" max="11572" width="10" style="5" customWidth="1"/>
    <col min="11573" max="11573" width="3.81640625" style="5" customWidth="1"/>
    <col min="11574" max="11574" width="7.81640625" style="5" customWidth="1"/>
    <col min="11575" max="11575" width="30.1796875" style="5" customWidth="1"/>
    <col min="11576" max="11581" width="6.1796875" style="5" customWidth="1"/>
    <col min="11582" max="11587" width="10.81640625" style="5"/>
    <col min="11588" max="11588" width="11" style="5" customWidth="1"/>
    <col min="11589" max="11589" width="3" style="5" customWidth="1"/>
    <col min="11590" max="11590" width="9.453125" style="5" customWidth="1"/>
    <col min="11591" max="11591" width="31.81640625" style="5" customWidth="1"/>
    <col min="11592" max="11597" width="6" style="5" customWidth="1"/>
    <col min="11598" max="11603" width="8.453125" style="5" customWidth="1"/>
    <col min="11604" max="11604" width="11.81640625" style="5" customWidth="1"/>
    <col min="11605" max="11756" width="10.81640625" style="5"/>
    <col min="11757" max="11757" width="14.81640625" style="5" customWidth="1"/>
    <col min="11758" max="11758" width="18.1796875" style="5" customWidth="1"/>
    <col min="11759" max="11759" width="11" style="5" customWidth="1"/>
    <col min="11760" max="11760" width="23.453125" style="5" customWidth="1"/>
    <col min="11761" max="11761" width="4.1796875" style="5" customWidth="1"/>
    <col min="11762" max="11762" width="9.1796875" style="5" customWidth="1"/>
    <col min="11763" max="11763" width="4.453125" style="5" customWidth="1"/>
    <col min="11764" max="11765" width="5.1796875" style="5" customWidth="1"/>
    <col min="11766" max="11766" width="6.453125" style="5" customWidth="1"/>
    <col min="11767" max="11767" width="5" style="5" customWidth="1"/>
    <col min="11768" max="11771" width="5.1796875" style="5" customWidth="1"/>
    <col min="11772" max="11772" width="3.81640625" style="5" customWidth="1"/>
    <col min="11773" max="11773" width="4.81640625" style="5" customWidth="1"/>
    <col min="11774" max="11774" width="5.1796875" style="5" customWidth="1"/>
    <col min="11775" max="11780" width="6.81640625" style="5" customWidth="1"/>
    <col min="11781" max="11783" width="6.453125" style="5" customWidth="1"/>
    <col min="11784" max="11786" width="5.1796875" style="5" customWidth="1"/>
    <col min="11787" max="11787" width="3.81640625" style="5" customWidth="1"/>
    <col min="11788" max="11788" width="4.1796875" style="5" customWidth="1"/>
    <col min="11789" max="11789" width="5.1796875" style="5" customWidth="1"/>
    <col min="11790" max="11796" width="6.81640625" style="5" customWidth="1"/>
    <col min="11797" max="11797" width="7.1796875" style="5" customWidth="1"/>
    <col min="11798" max="11798" width="6.81640625" style="5" customWidth="1"/>
    <col min="11799" max="11799" width="32.453125" style="5" customWidth="1"/>
    <col min="11800" max="11802" width="5.1796875" style="5" customWidth="1"/>
    <col min="11803" max="11803" width="3.81640625" style="5" customWidth="1"/>
    <col min="11804" max="11804" width="4.1796875" style="5" customWidth="1"/>
    <col min="11805" max="11805" width="5.1796875" style="5" customWidth="1"/>
    <col min="11806" max="11811" width="6.81640625" style="5" customWidth="1"/>
    <col min="11812" max="11812" width="10.453125" style="5" customWidth="1"/>
    <col min="11813" max="11813" width="2.453125" style="5" customWidth="1"/>
    <col min="11814" max="11814" width="11.81640625" style="5" customWidth="1"/>
    <col min="11815" max="11815" width="31.453125" style="5" customWidth="1"/>
    <col min="11816" max="11818" width="5.1796875" style="5" customWidth="1"/>
    <col min="11819" max="11819" width="3.81640625" style="5" customWidth="1"/>
    <col min="11820" max="11820" width="4.1796875" style="5" customWidth="1"/>
    <col min="11821" max="11821" width="5.1796875" style="5" customWidth="1"/>
    <col min="11822" max="11827" width="6.81640625" style="5" customWidth="1"/>
    <col min="11828" max="11828" width="10" style="5" customWidth="1"/>
    <col min="11829" max="11829" width="3.81640625" style="5" customWidth="1"/>
    <col min="11830" max="11830" width="7.81640625" style="5" customWidth="1"/>
    <col min="11831" max="11831" width="30.1796875" style="5" customWidth="1"/>
    <col min="11832" max="11837" width="6.1796875" style="5" customWidth="1"/>
    <col min="11838" max="11843" width="10.81640625" style="5"/>
    <col min="11844" max="11844" width="11" style="5" customWidth="1"/>
    <col min="11845" max="11845" width="3" style="5" customWidth="1"/>
    <col min="11846" max="11846" width="9.453125" style="5" customWidth="1"/>
    <col min="11847" max="11847" width="31.81640625" style="5" customWidth="1"/>
    <col min="11848" max="11853" width="6" style="5" customWidth="1"/>
    <col min="11854" max="11859" width="8.453125" style="5" customWidth="1"/>
    <col min="11860" max="11860" width="11.81640625" style="5" customWidth="1"/>
    <col min="11861" max="12012" width="10.81640625" style="5"/>
    <col min="12013" max="12013" width="14.81640625" style="5" customWidth="1"/>
    <col min="12014" max="12014" width="18.1796875" style="5" customWidth="1"/>
    <col min="12015" max="12015" width="11" style="5" customWidth="1"/>
    <col min="12016" max="12016" width="23.453125" style="5" customWidth="1"/>
    <col min="12017" max="12017" width="4.1796875" style="5" customWidth="1"/>
    <col min="12018" max="12018" width="9.1796875" style="5" customWidth="1"/>
    <col min="12019" max="12019" width="4.453125" style="5" customWidth="1"/>
    <col min="12020" max="12021" width="5.1796875" style="5" customWidth="1"/>
    <col min="12022" max="12022" width="6.453125" style="5" customWidth="1"/>
    <col min="12023" max="12023" width="5" style="5" customWidth="1"/>
    <col min="12024" max="12027" width="5.1796875" style="5" customWidth="1"/>
    <col min="12028" max="12028" width="3.81640625" style="5" customWidth="1"/>
    <col min="12029" max="12029" width="4.81640625" style="5" customWidth="1"/>
    <col min="12030" max="12030" width="5.1796875" style="5" customWidth="1"/>
    <col min="12031" max="12036" width="6.81640625" style="5" customWidth="1"/>
    <col min="12037" max="12039" width="6.453125" style="5" customWidth="1"/>
    <col min="12040" max="12042" width="5.1796875" style="5" customWidth="1"/>
    <col min="12043" max="12043" width="3.81640625" style="5" customWidth="1"/>
    <col min="12044" max="12044" width="4.1796875" style="5" customWidth="1"/>
    <col min="12045" max="12045" width="5.1796875" style="5" customWidth="1"/>
    <col min="12046" max="12052" width="6.81640625" style="5" customWidth="1"/>
    <col min="12053" max="12053" width="7.1796875" style="5" customWidth="1"/>
    <col min="12054" max="12054" width="6.81640625" style="5" customWidth="1"/>
    <col min="12055" max="12055" width="32.453125" style="5" customWidth="1"/>
    <col min="12056" max="12058" width="5.1796875" style="5" customWidth="1"/>
    <col min="12059" max="12059" width="3.81640625" style="5" customWidth="1"/>
    <col min="12060" max="12060" width="4.1796875" style="5" customWidth="1"/>
    <col min="12061" max="12061" width="5.1796875" style="5" customWidth="1"/>
    <col min="12062" max="12067" width="6.81640625" style="5" customWidth="1"/>
    <col min="12068" max="12068" width="10.453125" style="5" customWidth="1"/>
    <col min="12069" max="12069" width="2.453125" style="5" customWidth="1"/>
    <col min="12070" max="12070" width="11.81640625" style="5" customWidth="1"/>
    <col min="12071" max="12071" width="31.453125" style="5" customWidth="1"/>
    <col min="12072" max="12074" width="5.1796875" style="5" customWidth="1"/>
    <col min="12075" max="12075" width="3.81640625" style="5" customWidth="1"/>
    <col min="12076" max="12076" width="4.1796875" style="5" customWidth="1"/>
    <col min="12077" max="12077" width="5.1796875" style="5" customWidth="1"/>
    <col min="12078" max="12083" width="6.81640625" style="5" customWidth="1"/>
    <col min="12084" max="12084" width="10" style="5" customWidth="1"/>
    <col min="12085" max="12085" width="3.81640625" style="5" customWidth="1"/>
    <col min="12086" max="12086" width="7.81640625" style="5" customWidth="1"/>
    <col min="12087" max="12087" width="30.1796875" style="5" customWidth="1"/>
    <col min="12088" max="12093" width="6.1796875" style="5" customWidth="1"/>
    <col min="12094" max="12099" width="10.81640625" style="5"/>
    <col min="12100" max="12100" width="11" style="5" customWidth="1"/>
    <col min="12101" max="12101" width="3" style="5" customWidth="1"/>
    <col min="12102" max="12102" width="9.453125" style="5" customWidth="1"/>
    <col min="12103" max="12103" width="31.81640625" style="5" customWidth="1"/>
    <col min="12104" max="12109" width="6" style="5" customWidth="1"/>
    <col min="12110" max="12115" width="8.453125" style="5" customWidth="1"/>
    <col min="12116" max="12116" width="11.81640625" style="5" customWidth="1"/>
    <col min="12117" max="12268" width="10.81640625" style="5"/>
    <col min="12269" max="12269" width="14.81640625" style="5" customWidth="1"/>
    <col min="12270" max="12270" width="18.1796875" style="5" customWidth="1"/>
    <col min="12271" max="12271" width="11" style="5" customWidth="1"/>
    <col min="12272" max="12272" width="23.453125" style="5" customWidth="1"/>
    <col min="12273" max="12273" width="4.1796875" style="5" customWidth="1"/>
    <col min="12274" max="12274" width="9.1796875" style="5" customWidth="1"/>
    <col min="12275" max="12275" width="4.453125" style="5" customWidth="1"/>
    <col min="12276" max="12277" width="5.1796875" style="5" customWidth="1"/>
    <col min="12278" max="12278" width="6.453125" style="5" customWidth="1"/>
    <col min="12279" max="12279" width="5" style="5" customWidth="1"/>
    <col min="12280" max="12283" width="5.1796875" style="5" customWidth="1"/>
    <col min="12284" max="12284" width="3.81640625" style="5" customWidth="1"/>
    <col min="12285" max="12285" width="4.81640625" style="5" customWidth="1"/>
    <col min="12286" max="12286" width="5.1796875" style="5" customWidth="1"/>
    <col min="12287" max="12292" width="6.81640625" style="5" customWidth="1"/>
    <col min="12293" max="12295" width="6.453125" style="5" customWidth="1"/>
    <col min="12296" max="12298" width="5.1796875" style="5" customWidth="1"/>
    <col min="12299" max="12299" width="3.81640625" style="5" customWidth="1"/>
    <col min="12300" max="12300" width="4.1796875" style="5" customWidth="1"/>
    <col min="12301" max="12301" width="5.1796875" style="5" customWidth="1"/>
    <col min="12302" max="12308" width="6.81640625" style="5" customWidth="1"/>
    <col min="12309" max="12309" width="7.1796875" style="5" customWidth="1"/>
    <col min="12310" max="12310" width="6.81640625" style="5" customWidth="1"/>
    <col min="12311" max="12311" width="32.453125" style="5" customWidth="1"/>
    <col min="12312" max="12314" width="5.1796875" style="5" customWidth="1"/>
    <col min="12315" max="12315" width="3.81640625" style="5" customWidth="1"/>
    <col min="12316" max="12316" width="4.1796875" style="5" customWidth="1"/>
    <col min="12317" max="12317" width="5.1796875" style="5" customWidth="1"/>
    <col min="12318" max="12323" width="6.81640625" style="5" customWidth="1"/>
    <col min="12324" max="12324" width="10.453125" style="5" customWidth="1"/>
    <col min="12325" max="12325" width="2.453125" style="5" customWidth="1"/>
    <col min="12326" max="12326" width="11.81640625" style="5" customWidth="1"/>
    <col min="12327" max="12327" width="31.453125" style="5" customWidth="1"/>
    <col min="12328" max="12330" width="5.1796875" style="5" customWidth="1"/>
    <col min="12331" max="12331" width="3.81640625" style="5" customWidth="1"/>
    <col min="12332" max="12332" width="4.1796875" style="5" customWidth="1"/>
    <col min="12333" max="12333" width="5.1796875" style="5" customWidth="1"/>
    <col min="12334" max="12339" width="6.81640625" style="5" customWidth="1"/>
    <col min="12340" max="12340" width="10" style="5" customWidth="1"/>
    <col min="12341" max="12341" width="3.81640625" style="5" customWidth="1"/>
    <col min="12342" max="12342" width="7.81640625" style="5" customWidth="1"/>
    <col min="12343" max="12343" width="30.1796875" style="5" customWidth="1"/>
    <col min="12344" max="12349" width="6.1796875" style="5" customWidth="1"/>
    <col min="12350" max="12355" width="10.81640625" style="5"/>
    <col min="12356" max="12356" width="11" style="5" customWidth="1"/>
    <col min="12357" max="12357" width="3" style="5" customWidth="1"/>
    <col min="12358" max="12358" width="9.453125" style="5" customWidth="1"/>
    <col min="12359" max="12359" width="31.81640625" style="5" customWidth="1"/>
    <col min="12360" max="12365" width="6" style="5" customWidth="1"/>
    <col min="12366" max="12371" width="8.453125" style="5" customWidth="1"/>
    <col min="12372" max="12372" width="11.81640625" style="5" customWidth="1"/>
    <col min="12373" max="12524" width="10.81640625" style="5"/>
    <col min="12525" max="12525" width="14.81640625" style="5" customWidth="1"/>
    <col min="12526" max="12526" width="18.1796875" style="5" customWidth="1"/>
    <col min="12527" max="12527" width="11" style="5" customWidth="1"/>
    <col min="12528" max="12528" width="23.453125" style="5" customWidth="1"/>
    <col min="12529" max="12529" width="4.1796875" style="5" customWidth="1"/>
    <col min="12530" max="12530" width="9.1796875" style="5" customWidth="1"/>
    <col min="12531" max="12531" width="4.453125" style="5" customWidth="1"/>
    <col min="12532" max="12533" width="5.1796875" style="5" customWidth="1"/>
    <col min="12534" max="12534" width="6.453125" style="5" customWidth="1"/>
    <col min="12535" max="12535" width="5" style="5" customWidth="1"/>
    <col min="12536" max="12539" width="5.1796875" style="5" customWidth="1"/>
    <col min="12540" max="12540" width="3.81640625" style="5" customWidth="1"/>
    <col min="12541" max="12541" width="4.81640625" style="5" customWidth="1"/>
    <col min="12542" max="12542" width="5.1796875" style="5" customWidth="1"/>
    <col min="12543" max="12548" width="6.81640625" style="5" customWidth="1"/>
    <col min="12549" max="12551" width="6.453125" style="5" customWidth="1"/>
    <col min="12552" max="12554" width="5.1796875" style="5" customWidth="1"/>
    <col min="12555" max="12555" width="3.81640625" style="5" customWidth="1"/>
    <col min="12556" max="12556" width="4.1796875" style="5" customWidth="1"/>
    <col min="12557" max="12557" width="5.1796875" style="5" customWidth="1"/>
    <col min="12558" max="12564" width="6.81640625" style="5" customWidth="1"/>
    <col min="12565" max="12565" width="7.1796875" style="5" customWidth="1"/>
    <col min="12566" max="12566" width="6.81640625" style="5" customWidth="1"/>
    <col min="12567" max="12567" width="32.453125" style="5" customWidth="1"/>
    <col min="12568" max="12570" width="5.1796875" style="5" customWidth="1"/>
    <col min="12571" max="12571" width="3.81640625" style="5" customWidth="1"/>
    <col min="12572" max="12572" width="4.1796875" style="5" customWidth="1"/>
    <col min="12573" max="12573" width="5.1796875" style="5" customWidth="1"/>
    <col min="12574" max="12579" width="6.81640625" style="5" customWidth="1"/>
    <col min="12580" max="12580" width="10.453125" style="5" customWidth="1"/>
    <col min="12581" max="12581" width="2.453125" style="5" customWidth="1"/>
    <col min="12582" max="12582" width="11.81640625" style="5" customWidth="1"/>
    <col min="12583" max="12583" width="31.453125" style="5" customWidth="1"/>
    <col min="12584" max="12586" width="5.1796875" style="5" customWidth="1"/>
    <col min="12587" max="12587" width="3.81640625" style="5" customWidth="1"/>
    <col min="12588" max="12588" width="4.1796875" style="5" customWidth="1"/>
    <col min="12589" max="12589" width="5.1796875" style="5" customWidth="1"/>
    <col min="12590" max="12595" width="6.81640625" style="5" customWidth="1"/>
    <col min="12596" max="12596" width="10" style="5" customWidth="1"/>
    <col min="12597" max="12597" width="3.81640625" style="5" customWidth="1"/>
    <col min="12598" max="12598" width="7.81640625" style="5" customWidth="1"/>
    <col min="12599" max="12599" width="30.1796875" style="5" customWidth="1"/>
    <col min="12600" max="12605" width="6.1796875" style="5" customWidth="1"/>
    <col min="12606" max="12611" width="10.81640625" style="5"/>
    <col min="12612" max="12612" width="11" style="5" customWidth="1"/>
    <col min="12613" max="12613" width="3" style="5" customWidth="1"/>
    <col min="12614" max="12614" width="9.453125" style="5" customWidth="1"/>
    <col min="12615" max="12615" width="31.81640625" style="5" customWidth="1"/>
    <col min="12616" max="12621" width="6" style="5" customWidth="1"/>
    <col min="12622" max="12627" width="8.453125" style="5" customWidth="1"/>
    <col min="12628" max="12628" width="11.81640625" style="5" customWidth="1"/>
    <col min="12629" max="12780" width="10.81640625" style="5"/>
    <col min="12781" max="12781" width="14.81640625" style="5" customWidth="1"/>
    <col min="12782" max="12782" width="18.1796875" style="5" customWidth="1"/>
    <col min="12783" max="12783" width="11" style="5" customWidth="1"/>
    <col min="12784" max="12784" width="23.453125" style="5" customWidth="1"/>
    <col min="12785" max="12785" width="4.1796875" style="5" customWidth="1"/>
    <col min="12786" max="12786" width="9.1796875" style="5" customWidth="1"/>
    <col min="12787" max="12787" width="4.453125" style="5" customWidth="1"/>
    <col min="12788" max="12789" width="5.1796875" style="5" customWidth="1"/>
    <col min="12790" max="12790" width="6.453125" style="5" customWidth="1"/>
    <col min="12791" max="12791" width="5" style="5" customWidth="1"/>
    <col min="12792" max="12795" width="5.1796875" style="5" customWidth="1"/>
    <col min="12796" max="12796" width="3.81640625" style="5" customWidth="1"/>
    <col min="12797" max="12797" width="4.81640625" style="5" customWidth="1"/>
    <col min="12798" max="12798" width="5.1796875" style="5" customWidth="1"/>
    <col min="12799" max="12804" width="6.81640625" style="5" customWidth="1"/>
    <col min="12805" max="12807" width="6.453125" style="5" customWidth="1"/>
    <col min="12808" max="12810" width="5.1796875" style="5" customWidth="1"/>
    <col min="12811" max="12811" width="3.81640625" style="5" customWidth="1"/>
    <col min="12812" max="12812" width="4.1796875" style="5" customWidth="1"/>
    <col min="12813" max="12813" width="5.1796875" style="5" customWidth="1"/>
    <col min="12814" max="12820" width="6.81640625" style="5" customWidth="1"/>
    <col min="12821" max="12821" width="7.1796875" style="5" customWidth="1"/>
    <col min="12822" max="12822" width="6.81640625" style="5" customWidth="1"/>
    <col min="12823" max="12823" width="32.453125" style="5" customWidth="1"/>
    <col min="12824" max="12826" width="5.1796875" style="5" customWidth="1"/>
    <col min="12827" max="12827" width="3.81640625" style="5" customWidth="1"/>
    <col min="12828" max="12828" width="4.1796875" style="5" customWidth="1"/>
    <col min="12829" max="12829" width="5.1796875" style="5" customWidth="1"/>
    <col min="12830" max="12835" width="6.81640625" style="5" customWidth="1"/>
    <col min="12836" max="12836" width="10.453125" style="5" customWidth="1"/>
    <col min="12837" max="12837" width="2.453125" style="5" customWidth="1"/>
    <col min="12838" max="12838" width="11.81640625" style="5" customWidth="1"/>
    <col min="12839" max="12839" width="31.453125" style="5" customWidth="1"/>
    <col min="12840" max="12842" width="5.1796875" style="5" customWidth="1"/>
    <col min="12843" max="12843" width="3.81640625" style="5" customWidth="1"/>
    <col min="12844" max="12844" width="4.1796875" style="5" customWidth="1"/>
    <col min="12845" max="12845" width="5.1796875" style="5" customWidth="1"/>
    <col min="12846" max="12851" width="6.81640625" style="5" customWidth="1"/>
    <col min="12852" max="12852" width="10" style="5" customWidth="1"/>
    <col min="12853" max="12853" width="3.81640625" style="5" customWidth="1"/>
    <col min="12854" max="12854" width="7.81640625" style="5" customWidth="1"/>
    <col min="12855" max="12855" width="30.1796875" style="5" customWidth="1"/>
    <col min="12856" max="12861" width="6.1796875" style="5" customWidth="1"/>
    <col min="12862" max="12867" width="10.81640625" style="5"/>
    <col min="12868" max="12868" width="11" style="5" customWidth="1"/>
    <col min="12869" max="12869" width="3" style="5" customWidth="1"/>
    <col min="12870" max="12870" width="9.453125" style="5" customWidth="1"/>
    <col min="12871" max="12871" width="31.81640625" style="5" customWidth="1"/>
    <col min="12872" max="12877" width="6" style="5" customWidth="1"/>
    <col min="12878" max="12883" width="8.453125" style="5" customWidth="1"/>
    <col min="12884" max="12884" width="11.81640625" style="5" customWidth="1"/>
    <col min="12885" max="13036" width="10.81640625" style="5"/>
    <col min="13037" max="13037" width="14.81640625" style="5" customWidth="1"/>
    <col min="13038" max="13038" width="18.1796875" style="5" customWidth="1"/>
    <col min="13039" max="13039" width="11" style="5" customWidth="1"/>
    <col min="13040" max="13040" width="23.453125" style="5" customWidth="1"/>
    <col min="13041" max="13041" width="4.1796875" style="5" customWidth="1"/>
    <col min="13042" max="13042" width="9.1796875" style="5" customWidth="1"/>
    <col min="13043" max="13043" width="4.453125" style="5" customWidth="1"/>
    <col min="13044" max="13045" width="5.1796875" style="5" customWidth="1"/>
    <col min="13046" max="13046" width="6.453125" style="5" customWidth="1"/>
    <col min="13047" max="13047" width="5" style="5" customWidth="1"/>
    <col min="13048" max="13051" width="5.1796875" style="5" customWidth="1"/>
    <col min="13052" max="13052" width="3.81640625" style="5" customWidth="1"/>
    <col min="13053" max="13053" width="4.81640625" style="5" customWidth="1"/>
    <col min="13054" max="13054" width="5.1796875" style="5" customWidth="1"/>
    <col min="13055" max="13060" width="6.81640625" style="5" customWidth="1"/>
    <col min="13061" max="13063" width="6.453125" style="5" customWidth="1"/>
    <col min="13064" max="13066" width="5.1796875" style="5" customWidth="1"/>
    <col min="13067" max="13067" width="3.81640625" style="5" customWidth="1"/>
    <col min="13068" max="13068" width="4.1796875" style="5" customWidth="1"/>
    <col min="13069" max="13069" width="5.1796875" style="5" customWidth="1"/>
    <col min="13070" max="13076" width="6.81640625" style="5" customWidth="1"/>
    <col min="13077" max="13077" width="7.1796875" style="5" customWidth="1"/>
    <col min="13078" max="13078" width="6.81640625" style="5" customWidth="1"/>
    <col min="13079" max="13079" width="32.453125" style="5" customWidth="1"/>
    <col min="13080" max="13082" width="5.1796875" style="5" customWidth="1"/>
    <col min="13083" max="13083" width="3.81640625" style="5" customWidth="1"/>
    <col min="13084" max="13084" width="4.1796875" style="5" customWidth="1"/>
    <col min="13085" max="13085" width="5.1796875" style="5" customWidth="1"/>
    <col min="13086" max="13091" width="6.81640625" style="5" customWidth="1"/>
    <col min="13092" max="13092" width="10.453125" style="5" customWidth="1"/>
    <col min="13093" max="13093" width="2.453125" style="5" customWidth="1"/>
    <col min="13094" max="13094" width="11.81640625" style="5" customWidth="1"/>
    <col min="13095" max="13095" width="31.453125" style="5" customWidth="1"/>
    <col min="13096" max="13098" width="5.1796875" style="5" customWidth="1"/>
    <col min="13099" max="13099" width="3.81640625" style="5" customWidth="1"/>
    <col min="13100" max="13100" width="4.1796875" style="5" customWidth="1"/>
    <col min="13101" max="13101" width="5.1796875" style="5" customWidth="1"/>
    <col min="13102" max="13107" width="6.81640625" style="5" customWidth="1"/>
    <col min="13108" max="13108" width="10" style="5" customWidth="1"/>
    <col min="13109" max="13109" width="3.81640625" style="5" customWidth="1"/>
    <col min="13110" max="13110" width="7.81640625" style="5" customWidth="1"/>
    <col min="13111" max="13111" width="30.1796875" style="5" customWidth="1"/>
    <col min="13112" max="13117" width="6.1796875" style="5" customWidth="1"/>
    <col min="13118" max="13123" width="10.81640625" style="5"/>
    <col min="13124" max="13124" width="11" style="5" customWidth="1"/>
    <col min="13125" max="13125" width="3" style="5" customWidth="1"/>
    <col min="13126" max="13126" width="9.453125" style="5" customWidth="1"/>
    <col min="13127" max="13127" width="31.81640625" style="5" customWidth="1"/>
    <col min="13128" max="13133" width="6" style="5" customWidth="1"/>
    <col min="13134" max="13139" width="8.453125" style="5" customWidth="1"/>
    <col min="13140" max="13140" width="11.81640625" style="5" customWidth="1"/>
    <col min="13141" max="13292" width="10.81640625" style="5"/>
    <col min="13293" max="13293" width="14.81640625" style="5" customWidth="1"/>
    <col min="13294" max="13294" width="18.1796875" style="5" customWidth="1"/>
    <col min="13295" max="13295" width="11" style="5" customWidth="1"/>
    <col min="13296" max="13296" width="23.453125" style="5" customWidth="1"/>
    <col min="13297" max="13297" width="4.1796875" style="5" customWidth="1"/>
    <col min="13298" max="13298" width="9.1796875" style="5" customWidth="1"/>
    <col min="13299" max="13299" width="4.453125" style="5" customWidth="1"/>
    <col min="13300" max="13301" width="5.1796875" style="5" customWidth="1"/>
    <col min="13302" max="13302" width="6.453125" style="5" customWidth="1"/>
    <col min="13303" max="13303" width="5" style="5" customWidth="1"/>
    <col min="13304" max="13307" width="5.1796875" style="5" customWidth="1"/>
    <col min="13308" max="13308" width="3.81640625" style="5" customWidth="1"/>
    <col min="13309" max="13309" width="4.81640625" style="5" customWidth="1"/>
    <col min="13310" max="13310" width="5.1796875" style="5" customWidth="1"/>
    <col min="13311" max="13316" width="6.81640625" style="5" customWidth="1"/>
    <col min="13317" max="13319" width="6.453125" style="5" customWidth="1"/>
    <col min="13320" max="13322" width="5.1796875" style="5" customWidth="1"/>
    <col min="13323" max="13323" width="3.81640625" style="5" customWidth="1"/>
    <col min="13324" max="13324" width="4.1796875" style="5" customWidth="1"/>
    <col min="13325" max="13325" width="5.1796875" style="5" customWidth="1"/>
    <col min="13326" max="13332" width="6.81640625" style="5" customWidth="1"/>
    <col min="13333" max="13333" width="7.1796875" style="5" customWidth="1"/>
    <col min="13334" max="13334" width="6.81640625" style="5" customWidth="1"/>
    <col min="13335" max="13335" width="32.453125" style="5" customWidth="1"/>
    <col min="13336" max="13338" width="5.1796875" style="5" customWidth="1"/>
    <col min="13339" max="13339" width="3.81640625" style="5" customWidth="1"/>
    <col min="13340" max="13340" width="4.1796875" style="5" customWidth="1"/>
    <col min="13341" max="13341" width="5.1796875" style="5" customWidth="1"/>
    <col min="13342" max="13347" width="6.81640625" style="5" customWidth="1"/>
    <col min="13348" max="13348" width="10.453125" style="5" customWidth="1"/>
    <col min="13349" max="13349" width="2.453125" style="5" customWidth="1"/>
    <col min="13350" max="13350" width="11.81640625" style="5" customWidth="1"/>
    <col min="13351" max="13351" width="31.453125" style="5" customWidth="1"/>
    <col min="13352" max="13354" width="5.1796875" style="5" customWidth="1"/>
    <col min="13355" max="13355" width="3.81640625" style="5" customWidth="1"/>
    <col min="13356" max="13356" width="4.1796875" style="5" customWidth="1"/>
    <col min="13357" max="13357" width="5.1796875" style="5" customWidth="1"/>
    <col min="13358" max="13363" width="6.81640625" style="5" customWidth="1"/>
    <col min="13364" max="13364" width="10" style="5" customWidth="1"/>
    <col min="13365" max="13365" width="3.81640625" style="5" customWidth="1"/>
    <col min="13366" max="13366" width="7.81640625" style="5" customWidth="1"/>
    <col min="13367" max="13367" width="30.1796875" style="5" customWidth="1"/>
    <col min="13368" max="13373" width="6.1796875" style="5" customWidth="1"/>
    <col min="13374" max="13379" width="10.81640625" style="5"/>
    <col min="13380" max="13380" width="11" style="5" customWidth="1"/>
    <col min="13381" max="13381" width="3" style="5" customWidth="1"/>
    <col min="13382" max="13382" width="9.453125" style="5" customWidth="1"/>
    <col min="13383" max="13383" width="31.81640625" style="5" customWidth="1"/>
    <col min="13384" max="13389" width="6" style="5" customWidth="1"/>
    <col min="13390" max="13395" width="8.453125" style="5" customWidth="1"/>
    <col min="13396" max="13396" width="11.81640625" style="5" customWidth="1"/>
    <col min="13397" max="13548" width="10.81640625" style="5"/>
    <col min="13549" max="13549" width="14.81640625" style="5" customWidth="1"/>
    <col min="13550" max="13550" width="18.1796875" style="5" customWidth="1"/>
    <col min="13551" max="13551" width="11" style="5" customWidth="1"/>
    <col min="13552" max="13552" width="23.453125" style="5" customWidth="1"/>
    <col min="13553" max="13553" width="4.1796875" style="5" customWidth="1"/>
    <col min="13554" max="13554" width="9.1796875" style="5" customWidth="1"/>
    <col min="13555" max="13555" width="4.453125" style="5" customWidth="1"/>
    <col min="13556" max="13557" width="5.1796875" style="5" customWidth="1"/>
    <col min="13558" max="13558" width="6.453125" style="5" customWidth="1"/>
    <col min="13559" max="13559" width="5" style="5" customWidth="1"/>
    <col min="13560" max="13563" width="5.1796875" style="5" customWidth="1"/>
    <col min="13564" max="13564" width="3.81640625" style="5" customWidth="1"/>
    <col min="13565" max="13565" width="4.81640625" style="5" customWidth="1"/>
    <col min="13566" max="13566" width="5.1796875" style="5" customWidth="1"/>
    <col min="13567" max="13572" width="6.81640625" style="5" customWidth="1"/>
    <col min="13573" max="13575" width="6.453125" style="5" customWidth="1"/>
    <col min="13576" max="13578" width="5.1796875" style="5" customWidth="1"/>
    <col min="13579" max="13579" width="3.81640625" style="5" customWidth="1"/>
    <col min="13580" max="13580" width="4.1796875" style="5" customWidth="1"/>
    <col min="13581" max="13581" width="5.1796875" style="5" customWidth="1"/>
    <col min="13582" max="13588" width="6.81640625" style="5" customWidth="1"/>
    <col min="13589" max="13589" width="7.1796875" style="5" customWidth="1"/>
    <col min="13590" max="13590" width="6.81640625" style="5" customWidth="1"/>
    <col min="13591" max="13591" width="32.453125" style="5" customWidth="1"/>
    <col min="13592" max="13594" width="5.1796875" style="5" customWidth="1"/>
    <col min="13595" max="13595" width="3.81640625" style="5" customWidth="1"/>
    <col min="13596" max="13596" width="4.1796875" style="5" customWidth="1"/>
    <col min="13597" max="13597" width="5.1796875" style="5" customWidth="1"/>
    <col min="13598" max="13603" width="6.81640625" style="5" customWidth="1"/>
    <col min="13604" max="13604" width="10.453125" style="5" customWidth="1"/>
    <col min="13605" max="13605" width="2.453125" style="5" customWidth="1"/>
    <col min="13606" max="13606" width="11.81640625" style="5" customWidth="1"/>
    <col min="13607" max="13607" width="31.453125" style="5" customWidth="1"/>
    <col min="13608" max="13610" width="5.1796875" style="5" customWidth="1"/>
    <col min="13611" max="13611" width="3.81640625" style="5" customWidth="1"/>
    <col min="13612" max="13612" width="4.1796875" style="5" customWidth="1"/>
    <col min="13613" max="13613" width="5.1796875" style="5" customWidth="1"/>
    <col min="13614" max="13619" width="6.81640625" style="5" customWidth="1"/>
    <col min="13620" max="13620" width="10" style="5" customWidth="1"/>
    <col min="13621" max="13621" width="3.81640625" style="5" customWidth="1"/>
    <col min="13622" max="13622" width="7.81640625" style="5" customWidth="1"/>
    <col min="13623" max="13623" width="30.1796875" style="5" customWidth="1"/>
    <col min="13624" max="13629" width="6.1796875" style="5" customWidth="1"/>
    <col min="13630" max="13635" width="10.81640625" style="5"/>
    <col min="13636" max="13636" width="11" style="5" customWidth="1"/>
    <col min="13637" max="13637" width="3" style="5" customWidth="1"/>
    <col min="13638" max="13638" width="9.453125" style="5" customWidth="1"/>
    <col min="13639" max="13639" width="31.81640625" style="5" customWidth="1"/>
    <col min="13640" max="13645" width="6" style="5" customWidth="1"/>
    <col min="13646" max="13651" width="8.453125" style="5" customWidth="1"/>
    <col min="13652" max="13652" width="11.81640625" style="5" customWidth="1"/>
    <col min="13653" max="13804" width="10.81640625" style="5"/>
    <col min="13805" max="13805" width="14.81640625" style="5" customWidth="1"/>
    <col min="13806" max="13806" width="18.1796875" style="5" customWidth="1"/>
    <col min="13807" max="13807" width="11" style="5" customWidth="1"/>
    <col min="13808" max="13808" width="23.453125" style="5" customWidth="1"/>
    <col min="13809" max="13809" width="4.1796875" style="5" customWidth="1"/>
    <col min="13810" max="13810" width="9.1796875" style="5" customWidth="1"/>
    <col min="13811" max="13811" width="4.453125" style="5" customWidth="1"/>
    <col min="13812" max="13813" width="5.1796875" style="5" customWidth="1"/>
    <col min="13814" max="13814" width="6.453125" style="5" customWidth="1"/>
    <col min="13815" max="13815" width="5" style="5" customWidth="1"/>
    <col min="13816" max="13819" width="5.1796875" style="5" customWidth="1"/>
    <col min="13820" max="13820" width="3.81640625" style="5" customWidth="1"/>
    <col min="13821" max="13821" width="4.81640625" style="5" customWidth="1"/>
    <col min="13822" max="13822" width="5.1796875" style="5" customWidth="1"/>
    <col min="13823" max="13828" width="6.81640625" style="5" customWidth="1"/>
    <col min="13829" max="13831" width="6.453125" style="5" customWidth="1"/>
    <col min="13832" max="13834" width="5.1796875" style="5" customWidth="1"/>
    <col min="13835" max="13835" width="3.81640625" style="5" customWidth="1"/>
    <col min="13836" max="13836" width="4.1796875" style="5" customWidth="1"/>
    <col min="13837" max="13837" width="5.1796875" style="5" customWidth="1"/>
    <col min="13838" max="13844" width="6.81640625" style="5" customWidth="1"/>
    <col min="13845" max="13845" width="7.1796875" style="5" customWidth="1"/>
    <col min="13846" max="13846" width="6.81640625" style="5" customWidth="1"/>
    <col min="13847" max="13847" width="32.453125" style="5" customWidth="1"/>
    <col min="13848" max="13850" width="5.1796875" style="5" customWidth="1"/>
    <col min="13851" max="13851" width="3.81640625" style="5" customWidth="1"/>
    <col min="13852" max="13852" width="4.1796875" style="5" customWidth="1"/>
    <col min="13853" max="13853" width="5.1796875" style="5" customWidth="1"/>
    <col min="13854" max="13859" width="6.81640625" style="5" customWidth="1"/>
    <col min="13860" max="13860" width="10.453125" style="5" customWidth="1"/>
    <col min="13861" max="13861" width="2.453125" style="5" customWidth="1"/>
    <col min="13862" max="13862" width="11.81640625" style="5" customWidth="1"/>
    <col min="13863" max="13863" width="31.453125" style="5" customWidth="1"/>
    <col min="13864" max="13866" width="5.1796875" style="5" customWidth="1"/>
    <col min="13867" max="13867" width="3.81640625" style="5" customWidth="1"/>
    <col min="13868" max="13868" width="4.1796875" style="5" customWidth="1"/>
    <col min="13869" max="13869" width="5.1796875" style="5" customWidth="1"/>
    <col min="13870" max="13875" width="6.81640625" style="5" customWidth="1"/>
    <col min="13876" max="13876" width="10" style="5" customWidth="1"/>
    <col min="13877" max="13877" width="3.81640625" style="5" customWidth="1"/>
    <col min="13878" max="13878" width="7.81640625" style="5" customWidth="1"/>
    <col min="13879" max="13879" width="30.1796875" style="5" customWidth="1"/>
    <col min="13880" max="13885" width="6.1796875" style="5" customWidth="1"/>
    <col min="13886" max="13891" width="10.81640625" style="5"/>
    <col min="13892" max="13892" width="11" style="5" customWidth="1"/>
    <col min="13893" max="13893" width="3" style="5" customWidth="1"/>
    <col min="13894" max="13894" width="9.453125" style="5" customWidth="1"/>
    <col min="13895" max="13895" width="31.81640625" style="5" customWidth="1"/>
    <col min="13896" max="13901" width="6" style="5" customWidth="1"/>
    <col min="13902" max="13907" width="8.453125" style="5" customWidth="1"/>
    <col min="13908" max="13908" width="11.81640625" style="5" customWidth="1"/>
    <col min="13909" max="14060" width="10.81640625" style="5"/>
    <col min="14061" max="14061" width="14.81640625" style="5" customWidth="1"/>
    <col min="14062" max="14062" width="18.1796875" style="5" customWidth="1"/>
    <col min="14063" max="14063" width="11" style="5" customWidth="1"/>
    <col min="14064" max="14064" width="23.453125" style="5" customWidth="1"/>
    <col min="14065" max="14065" width="4.1796875" style="5" customWidth="1"/>
    <col min="14066" max="14066" width="9.1796875" style="5" customWidth="1"/>
    <col min="14067" max="14067" width="4.453125" style="5" customWidth="1"/>
    <col min="14068" max="14069" width="5.1796875" style="5" customWidth="1"/>
    <col min="14070" max="14070" width="6.453125" style="5" customWidth="1"/>
    <col min="14071" max="14071" width="5" style="5" customWidth="1"/>
    <col min="14072" max="14075" width="5.1796875" style="5" customWidth="1"/>
    <col min="14076" max="14076" width="3.81640625" style="5" customWidth="1"/>
    <col min="14077" max="14077" width="4.81640625" style="5" customWidth="1"/>
    <col min="14078" max="14078" width="5.1796875" style="5" customWidth="1"/>
    <col min="14079" max="14084" width="6.81640625" style="5" customWidth="1"/>
    <col min="14085" max="14087" width="6.453125" style="5" customWidth="1"/>
    <col min="14088" max="14090" width="5.1796875" style="5" customWidth="1"/>
    <col min="14091" max="14091" width="3.81640625" style="5" customWidth="1"/>
    <col min="14092" max="14092" width="4.1796875" style="5" customWidth="1"/>
    <col min="14093" max="14093" width="5.1796875" style="5" customWidth="1"/>
    <col min="14094" max="14100" width="6.81640625" style="5" customWidth="1"/>
    <col min="14101" max="14101" width="7.1796875" style="5" customWidth="1"/>
    <col min="14102" max="14102" width="6.81640625" style="5" customWidth="1"/>
    <col min="14103" max="14103" width="32.453125" style="5" customWidth="1"/>
    <col min="14104" max="14106" width="5.1796875" style="5" customWidth="1"/>
    <col min="14107" max="14107" width="3.81640625" style="5" customWidth="1"/>
    <col min="14108" max="14108" width="4.1796875" style="5" customWidth="1"/>
    <col min="14109" max="14109" width="5.1796875" style="5" customWidth="1"/>
    <col min="14110" max="14115" width="6.81640625" style="5" customWidth="1"/>
    <col min="14116" max="14116" width="10.453125" style="5" customWidth="1"/>
    <col min="14117" max="14117" width="2.453125" style="5" customWidth="1"/>
    <col min="14118" max="14118" width="11.81640625" style="5" customWidth="1"/>
    <col min="14119" max="14119" width="31.453125" style="5" customWidth="1"/>
    <col min="14120" max="14122" width="5.1796875" style="5" customWidth="1"/>
    <col min="14123" max="14123" width="3.81640625" style="5" customWidth="1"/>
    <col min="14124" max="14124" width="4.1796875" style="5" customWidth="1"/>
    <col min="14125" max="14125" width="5.1796875" style="5" customWidth="1"/>
    <col min="14126" max="14131" width="6.81640625" style="5" customWidth="1"/>
    <col min="14132" max="14132" width="10" style="5" customWidth="1"/>
    <col min="14133" max="14133" width="3.81640625" style="5" customWidth="1"/>
    <col min="14134" max="14134" width="7.81640625" style="5" customWidth="1"/>
    <col min="14135" max="14135" width="30.1796875" style="5" customWidth="1"/>
    <col min="14136" max="14141" width="6.1796875" style="5" customWidth="1"/>
    <col min="14142" max="14147" width="10.81640625" style="5"/>
    <col min="14148" max="14148" width="11" style="5" customWidth="1"/>
    <col min="14149" max="14149" width="3" style="5" customWidth="1"/>
    <col min="14150" max="14150" width="9.453125" style="5" customWidth="1"/>
    <col min="14151" max="14151" width="31.81640625" style="5" customWidth="1"/>
    <col min="14152" max="14157" width="6" style="5" customWidth="1"/>
    <col min="14158" max="14163" width="8.453125" style="5" customWidth="1"/>
    <col min="14164" max="14164" width="11.81640625" style="5" customWidth="1"/>
    <col min="14165" max="14316" width="10.81640625" style="5"/>
    <col min="14317" max="14317" width="14.81640625" style="5" customWidth="1"/>
    <col min="14318" max="14318" width="18.1796875" style="5" customWidth="1"/>
    <col min="14319" max="14319" width="11" style="5" customWidth="1"/>
    <col min="14320" max="14320" width="23.453125" style="5" customWidth="1"/>
    <col min="14321" max="14321" width="4.1796875" style="5" customWidth="1"/>
    <col min="14322" max="14322" width="9.1796875" style="5" customWidth="1"/>
    <col min="14323" max="14323" width="4.453125" style="5" customWidth="1"/>
    <col min="14324" max="14325" width="5.1796875" style="5" customWidth="1"/>
    <col min="14326" max="14326" width="6.453125" style="5" customWidth="1"/>
    <col min="14327" max="14327" width="5" style="5" customWidth="1"/>
    <col min="14328" max="14331" width="5.1796875" style="5" customWidth="1"/>
    <col min="14332" max="14332" width="3.81640625" style="5" customWidth="1"/>
    <col min="14333" max="14333" width="4.81640625" style="5" customWidth="1"/>
    <col min="14334" max="14334" width="5.1796875" style="5" customWidth="1"/>
    <col min="14335" max="14340" width="6.81640625" style="5" customWidth="1"/>
    <col min="14341" max="14343" width="6.453125" style="5" customWidth="1"/>
    <col min="14344" max="14346" width="5.1796875" style="5" customWidth="1"/>
    <col min="14347" max="14347" width="3.81640625" style="5" customWidth="1"/>
    <col min="14348" max="14348" width="4.1796875" style="5" customWidth="1"/>
    <col min="14349" max="14349" width="5.1796875" style="5" customWidth="1"/>
    <col min="14350" max="14356" width="6.81640625" style="5" customWidth="1"/>
    <col min="14357" max="14357" width="7.1796875" style="5" customWidth="1"/>
    <col min="14358" max="14358" width="6.81640625" style="5" customWidth="1"/>
    <col min="14359" max="14359" width="32.453125" style="5" customWidth="1"/>
    <col min="14360" max="14362" width="5.1796875" style="5" customWidth="1"/>
    <col min="14363" max="14363" width="3.81640625" style="5" customWidth="1"/>
    <col min="14364" max="14364" width="4.1796875" style="5" customWidth="1"/>
    <col min="14365" max="14365" width="5.1796875" style="5" customWidth="1"/>
    <col min="14366" max="14371" width="6.81640625" style="5" customWidth="1"/>
    <col min="14372" max="14372" width="10.453125" style="5" customWidth="1"/>
    <col min="14373" max="14373" width="2.453125" style="5" customWidth="1"/>
    <col min="14374" max="14374" width="11.81640625" style="5" customWidth="1"/>
    <col min="14375" max="14375" width="31.453125" style="5" customWidth="1"/>
    <col min="14376" max="14378" width="5.1796875" style="5" customWidth="1"/>
    <col min="14379" max="14379" width="3.81640625" style="5" customWidth="1"/>
    <col min="14380" max="14380" width="4.1796875" style="5" customWidth="1"/>
    <col min="14381" max="14381" width="5.1796875" style="5" customWidth="1"/>
    <col min="14382" max="14387" width="6.81640625" style="5" customWidth="1"/>
    <col min="14388" max="14388" width="10" style="5" customWidth="1"/>
    <col min="14389" max="14389" width="3.81640625" style="5" customWidth="1"/>
    <col min="14390" max="14390" width="7.81640625" style="5" customWidth="1"/>
    <col min="14391" max="14391" width="30.1796875" style="5" customWidth="1"/>
    <col min="14392" max="14397" width="6.1796875" style="5" customWidth="1"/>
    <col min="14398" max="14403" width="10.81640625" style="5"/>
    <col min="14404" max="14404" width="11" style="5" customWidth="1"/>
    <col min="14405" max="14405" width="3" style="5" customWidth="1"/>
    <col min="14406" max="14406" width="9.453125" style="5" customWidth="1"/>
    <col min="14407" max="14407" width="31.81640625" style="5" customWidth="1"/>
    <col min="14408" max="14413" width="6" style="5" customWidth="1"/>
    <col min="14414" max="14419" width="8.453125" style="5" customWidth="1"/>
    <col min="14420" max="14420" width="11.81640625" style="5" customWidth="1"/>
    <col min="14421" max="14572" width="10.81640625" style="5"/>
    <col min="14573" max="14573" width="14.81640625" style="5" customWidth="1"/>
    <col min="14574" max="14574" width="18.1796875" style="5" customWidth="1"/>
    <col min="14575" max="14575" width="11" style="5" customWidth="1"/>
    <col min="14576" max="14576" width="23.453125" style="5" customWidth="1"/>
    <col min="14577" max="14577" width="4.1796875" style="5" customWidth="1"/>
    <col min="14578" max="14578" width="9.1796875" style="5" customWidth="1"/>
    <col min="14579" max="14579" width="4.453125" style="5" customWidth="1"/>
    <col min="14580" max="14581" width="5.1796875" style="5" customWidth="1"/>
    <col min="14582" max="14582" width="6.453125" style="5" customWidth="1"/>
    <col min="14583" max="14583" width="5" style="5" customWidth="1"/>
    <col min="14584" max="14587" width="5.1796875" style="5" customWidth="1"/>
    <col min="14588" max="14588" width="3.81640625" style="5" customWidth="1"/>
    <col min="14589" max="14589" width="4.81640625" style="5" customWidth="1"/>
    <col min="14590" max="14590" width="5.1796875" style="5" customWidth="1"/>
    <col min="14591" max="14596" width="6.81640625" style="5" customWidth="1"/>
    <col min="14597" max="14599" width="6.453125" style="5" customWidth="1"/>
    <col min="14600" max="14602" width="5.1796875" style="5" customWidth="1"/>
    <col min="14603" max="14603" width="3.81640625" style="5" customWidth="1"/>
    <col min="14604" max="14604" width="4.1796875" style="5" customWidth="1"/>
    <col min="14605" max="14605" width="5.1796875" style="5" customWidth="1"/>
    <col min="14606" max="14612" width="6.81640625" style="5" customWidth="1"/>
    <col min="14613" max="14613" width="7.1796875" style="5" customWidth="1"/>
    <col min="14614" max="14614" width="6.81640625" style="5" customWidth="1"/>
    <col min="14615" max="14615" width="32.453125" style="5" customWidth="1"/>
    <col min="14616" max="14618" width="5.1796875" style="5" customWidth="1"/>
    <col min="14619" max="14619" width="3.81640625" style="5" customWidth="1"/>
    <col min="14620" max="14620" width="4.1796875" style="5" customWidth="1"/>
    <col min="14621" max="14621" width="5.1796875" style="5" customWidth="1"/>
    <col min="14622" max="14627" width="6.81640625" style="5" customWidth="1"/>
    <col min="14628" max="14628" width="10.453125" style="5" customWidth="1"/>
    <col min="14629" max="14629" width="2.453125" style="5" customWidth="1"/>
    <col min="14630" max="14630" width="11.81640625" style="5" customWidth="1"/>
    <col min="14631" max="14631" width="31.453125" style="5" customWidth="1"/>
    <col min="14632" max="14634" width="5.1796875" style="5" customWidth="1"/>
    <col min="14635" max="14635" width="3.81640625" style="5" customWidth="1"/>
    <col min="14636" max="14636" width="4.1796875" style="5" customWidth="1"/>
    <col min="14637" max="14637" width="5.1796875" style="5" customWidth="1"/>
    <col min="14638" max="14643" width="6.81640625" style="5" customWidth="1"/>
    <col min="14644" max="14644" width="10" style="5" customWidth="1"/>
    <col min="14645" max="14645" width="3.81640625" style="5" customWidth="1"/>
    <col min="14646" max="14646" width="7.81640625" style="5" customWidth="1"/>
    <col min="14647" max="14647" width="30.1796875" style="5" customWidth="1"/>
    <col min="14648" max="14653" width="6.1796875" style="5" customWidth="1"/>
    <col min="14654" max="14659" width="10.81640625" style="5"/>
    <col min="14660" max="14660" width="11" style="5" customWidth="1"/>
    <col min="14661" max="14661" width="3" style="5" customWidth="1"/>
    <col min="14662" max="14662" width="9.453125" style="5" customWidth="1"/>
    <col min="14663" max="14663" width="31.81640625" style="5" customWidth="1"/>
    <col min="14664" max="14669" width="6" style="5" customWidth="1"/>
    <col min="14670" max="14675" width="8.453125" style="5" customWidth="1"/>
    <col min="14676" max="14676" width="11.81640625" style="5" customWidth="1"/>
    <col min="14677" max="14828" width="10.81640625" style="5"/>
    <col min="14829" max="14829" width="14.81640625" style="5" customWidth="1"/>
    <col min="14830" max="14830" width="18.1796875" style="5" customWidth="1"/>
    <col min="14831" max="14831" width="11" style="5" customWidth="1"/>
    <col min="14832" max="14832" width="23.453125" style="5" customWidth="1"/>
    <col min="14833" max="14833" width="4.1796875" style="5" customWidth="1"/>
    <col min="14834" max="14834" width="9.1796875" style="5" customWidth="1"/>
    <col min="14835" max="14835" width="4.453125" style="5" customWidth="1"/>
    <col min="14836" max="14837" width="5.1796875" style="5" customWidth="1"/>
    <col min="14838" max="14838" width="6.453125" style="5" customWidth="1"/>
    <col min="14839" max="14839" width="5" style="5" customWidth="1"/>
    <col min="14840" max="14843" width="5.1796875" style="5" customWidth="1"/>
    <col min="14844" max="14844" width="3.81640625" style="5" customWidth="1"/>
    <col min="14845" max="14845" width="4.81640625" style="5" customWidth="1"/>
    <col min="14846" max="14846" width="5.1796875" style="5" customWidth="1"/>
    <col min="14847" max="14852" width="6.81640625" style="5" customWidth="1"/>
    <col min="14853" max="14855" width="6.453125" style="5" customWidth="1"/>
    <col min="14856" max="14858" width="5.1796875" style="5" customWidth="1"/>
    <col min="14859" max="14859" width="3.81640625" style="5" customWidth="1"/>
    <col min="14860" max="14860" width="4.1796875" style="5" customWidth="1"/>
    <col min="14861" max="14861" width="5.1796875" style="5" customWidth="1"/>
    <col min="14862" max="14868" width="6.81640625" style="5" customWidth="1"/>
    <col min="14869" max="14869" width="7.1796875" style="5" customWidth="1"/>
    <col min="14870" max="14870" width="6.81640625" style="5" customWidth="1"/>
    <col min="14871" max="14871" width="32.453125" style="5" customWidth="1"/>
    <col min="14872" max="14874" width="5.1796875" style="5" customWidth="1"/>
    <col min="14875" max="14875" width="3.81640625" style="5" customWidth="1"/>
    <col min="14876" max="14876" width="4.1796875" style="5" customWidth="1"/>
    <col min="14877" max="14877" width="5.1796875" style="5" customWidth="1"/>
    <col min="14878" max="14883" width="6.81640625" style="5" customWidth="1"/>
    <col min="14884" max="14884" width="10.453125" style="5" customWidth="1"/>
    <col min="14885" max="14885" width="2.453125" style="5" customWidth="1"/>
    <col min="14886" max="14886" width="11.81640625" style="5" customWidth="1"/>
    <col min="14887" max="14887" width="31.453125" style="5" customWidth="1"/>
    <col min="14888" max="14890" width="5.1796875" style="5" customWidth="1"/>
    <col min="14891" max="14891" width="3.81640625" style="5" customWidth="1"/>
    <col min="14892" max="14892" width="4.1796875" style="5" customWidth="1"/>
    <col min="14893" max="14893" width="5.1796875" style="5" customWidth="1"/>
    <col min="14894" max="14899" width="6.81640625" style="5" customWidth="1"/>
    <col min="14900" max="14900" width="10" style="5" customWidth="1"/>
    <col min="14901" max="14901" width="3.81640625" style="5" customWidth="1"/>
    <col min="14902" max="14902" width="7.81640625" style="5" customWidth="1"/>
    <col min="14903" max="14903" width="30.1796875" style="5" customWidth="1"/>
    <col min="14904" max="14909" width="6.1796875" style="5" customWidth="1"/>
    <col min="14910" max="14915" width="10.81640625" style="5"/>
    <col min="14916" max="14916" width="11" style="5" customWidth="1"/>
    <col min="14917" max="14917" width="3" style="5" customWidth="1"/>
    <col min="14918" max="14918" width="9.453125" style="5" customWidth="1"/>
    <col min="14919" max="14919" width="31.81640625" style="5" customWidth="1"/>
    <col min="14920" max="14925" width="6" style="5" customWidth="1"/>
    <col min="14926" max="14931" width="8.453125" style="5" customWidth="1"/>
    <col min="14932" max="14932" width="11.81640625" style="5" customWidth="1"/>
    <col min="14933" max="15084" width="10.81640625" style="5"/>
    <col min="15085" max="15085" width="14.81640625" style="5" customWidth="1"/>
    <col min="15086" max="15086" width="18.1796875" style="5" customWidth="1"/>
    <col min="15087" max="15087" width="11" style="5" customWidth="1"/>
    <col min="15088" max="15088" width="23.453125" style="5" customWidth="1"/>
    <col min="15089" max="15089" width="4.1796875" style="5" customWidth="1"/>
    <col min="15090" max="15090" width="9.1796875" style="5" customWidth="1"/>
    <col min="15091" max="15091" width="4.453125" style="5" customWidth="1"/>
    <col min="15092" max="15093" width="5.1796875" style="5" customWidth="1"/>
    <col min="15094" max="15094" width="6.453125" style="5" customWidth="1"/>
    <col min="15095" max="15095" width="5" style="5" customWidth="1"/>
    <col min="15096" max="15099" width="5.1796875" style="5" customWidth="1"/>
    <col min="15100" max="15100" width="3.81640625" style="5" customWidth="1"/>
    <col min="15101" max="15101" width="4.81640625" style="5" customWidth="1"/>
    <col min="15102" max="15102" width="5.1796875" style="5" customWidth="1"/>
    <col min="15103" max="15108" width="6.81640625" style="5" customWidth="1"/>
    <col min="15109" max="15111" width="6.453125" style="5" customWidth="1"/>
    <col min="15112" max="15114" width="5.1796875" style="5" customWidth="1"/>
    <col min="15115" max="15115" width="3.81640625" style="5" customWidth="1"/>
    <col min="15116" max="15116" width="4.1796875" style="5" customWidth="1"/>
    <col min="15117" max="15117" width="5.1796875" style="5" customWidth="1"/>
    <col min="15118" max="15124" width="6.81640625" style="5" customWidth="1"/>
    <col min="15125" max="15125" width="7.1796875" style="5" customWidth="1"/>
    <col min="15126" max="15126" width="6.81640625" style="5" customWidth="1"/>
    <col min="15127" max="15127" width="32.453125" style="5" customWidth="1"/>
    <col min="15128" max="15130" width="5.1796875" style="5" customWidth="1"/>
    <col min="15131" max="15131" width="3.81640625" style="5" customWidth="1"/>
    <col min="15132" max="15132" width="4.1796875" style="5" customWidth="1"/>
    <col min="15133" max="15133" width="5.1796875" style="5" customWidth="1"/>
    <col min="15134" max="15139" width="6.81640625" style="5" customWidth="1"/>
    <col min="15140" max="15140" width="10.453125" style="5" customWidth="1"/>
    <col min="15141" max="15141" width="2.453125" style="5" customWidth="1"/>
    <col min="15142" max="15142" width="11.81640625" style="5" customWidth="1"/>
    <col min="15143" max="15143" width="31.453125" style="5" customWidth="1"/>
    <col min="15144" max="15146" width="5.1796875" style="5" customWidth="1"/>
    <col min="15147" max="15147" width="3.81640625" style="5" customWidth="1"/>
    <col min="15148" max="15148" width="4.1796875" style="5" customWidth="1"/>
    <col min="15149" max="15149" width="5.1796875" style="5" customWidth="1"/>
    <col min="15150" max="15155" width="6.81640625" style="5" customWidth="1"/>
    <col min="15156" max="15156" width="10" style="5" customWidth="1"/>
    <col min="15157" max="15157" width="3.81640625" style="5" customWidth="1"/>
    <col min="15158" max="15158" width="7.81640625" style="5" customWidth="1"/>
    <col min="15159" max="15159" width="30.1796875" style="5" customWidth="1"/>
    <col min="15160" max="15165" width="6.1796875" style="5" customWidth="1"/>
    <col min="15166" max="15171" width="10.81640625" style="5"/>
    <col min="15172" max="15172" width="11" style="5" customWidth="1"/>
    <col min="15173" max="15173" width="3" style="5" customWidth="1"/>
    <col min="15174" max="15174" width="9.453125" style="5" customWidth="1"/>
    <col min="15175" max="15175" width="31.81640625" style="5" customWidth="1"/>
    <col min="15176" max="15181" width="6" style="5" customWidth="1"/>
    <col min="15182" max="15187" width="8.453125" style="5" customWidth="1"/>
    <col min="15188" max="15188" width="11.81640625" style="5" customWidth="1"/>
    <col min="15189" max="15340" width="10.81640625" style="5"/>
    <col min="15341" max="15341" width="14.81640625" style="5" customWidth="1"/>
    <col min="15342" max="15342" width="18.1796875" style="5" customWidth="1"/>
    <col min="15343" max="15343" width="11" style="5" customWidth="1"/>
    <col min="15344" max="15344" width="23.453125" style="5" customWidth="1"/>
    <col min="15345" max="15345" width="4.1796875" style="5" customWidth="1"/>
    <col min="15346" max="15346" width="9.1796875" style="5" customWidth="1"/>
    <col min="15347" max="15347" width="4.453125" style="5" customWidth="1"/>
    <col min="15348" max="15349" width="5.1796875" style="5" customWidth="1"/>
    <col min="15350" max="15350" width="6.453125" style="5" customWidth="1"/>
    <col min="15351" max="15351" width="5" style="5" customWidth="1"/>
    <col min="15352" max="15355" width="5.1796875" style="5" customWidth="1"/>
    <col min="15356" max="15356" width="3.81640625" style="5" customWidth="1"/>
    <col min="15357" max="15357" width="4.81640625" style="5" customWidth="1"/>
    <col min="15358" max="15358" width="5.1796875" style="5" customWidth="1"/>
    <col min="15359" max="15364" width="6.81640625" style="5" customWidth="1"/>
    <col min="15365" max="15367" width="6.453125" style="5" customWidth="1"/>
    <col min="15368" max="15370" width="5.1796875" style="5" customWidth="1"/>
    <col min="15371" max="15371" width="3.81640625" style="5" customWidth="1"/>
    <col min="15372" max="15372" width="4.1796875" style="5" customWidth="1"/>
    <col min="15373" max="15373" width="5.1796875" style="5" customWidth="1"/>
    <col min="15374" max="15380" width="6.81640625" style="5" customWidth="1"/>
    <col min="15381" max="15381" width="7.1796875" style="5" customWidth="1"/>
    <col min="15382" max="15382" width="6.81640625" style="5" customWidth="1"/>
    <col min="15383" max="15383" width="32.453125" style="5" customWidth="1"/>
    <col min="15384" max="15386" width="5.1796875" style="5" customWidth="1"/>
    <col min="15387" max="15387" width="3.81640625" style="5" customWidth="1"/>
    <col min="15388" max="15388" width="4.1796875" style="5" customWidth="1"/>
    <col min="15389" max="15389" width="5.1796875" style="5" customWidth="1"/>
    <col min="15390" max="15395" width="6.81640625" style="5" customWidth="1"/>
    <col min="15396" max="15396" width="10.453125" style="5" customWidth="1"/>
    <col min="15397" max="15397" width="2.453125" style="5" customWidth="1"/>
    <col min="15398" max="15398" width="11.81640625" style="5" customWidth="1"/>
    <col min="15399" max="15399" width="31.453125" style="5" customWidth="1"/>
    <col min="15400" max="15402" width="5.1796875" style="5" customWidth="1"/>
    <col min="15403" max="15403" width="3.81640625" style="5" customWidth="1"/>
    <col min="15404" max="15404" width="4.1796875" style="5" customWidth="1"/>
    <col min="15405" max="15405" width="5.1796875" style="5" customWidth="1"/>
    <col min="15406" max="15411" width="6.81640625" style="5" customWidth="1"/>
    <col min="15412" max="15412" width="10" style="5" customWidth="1"/>
    <col min="15413" max="15413" width="3.81640625" style="5" customWidth="1"/>
    <col min="15414" max="15414" width="7.81640625" style="5" customWidth="1"/>
    <col min="15415" max="15415" width="30.1796875" style="5" customWidth="1"/>
    <col min="15416" max="15421" width="6.1796875" style="5" customWidth="1"/>
    <col min="15422" max="15427" width="10.81640625" style="5"/>
    <col min="15428" max="15428" width="11" style="5" customWidth="1"/>
    <col min="15429" max="15429" width="3" style="5" customWidth="1"/>
    <col min="15430" max="15430" width="9.453125" style="5" customWidth="1"/>
    <col min="15431" max="15431" width="31.81640625" style="5" customWidth="1"/>
    <col min="15432" max="15437" width="6" style="5" customWidth="1"/>
    <col min="15438" max="15443" width="8.453125" style="5" customWidth="1"/>
    <col min="15444" max="15444" width="11.81640625" style="5" customWidth="1"/>
    <col min="15445" max="15596" width="10.81640625" style="5"/>
    <col min="15597" max="15597" width="14.81640625" style="5" customWidth="1"/>
    <col min="15598" max="15598" width="18.1796875" style="5" customWidth="1"/>
    <col min="15599" max="15599" width="11" style="5" customWidth="1"/>
    <col min="15600" max="15600" width="23.453125" style="5" customWidth="1"/>
    <col min="15601" max="15601" width="4.1796875" style="5" customWidth="1"/>
    <col min="15602" max="15602" width="9.1796875" style="5" customWidth="1"/>
    <col min="15603" max="15603" width="4.453125" style="5" customWidth="1"/>
    <col min="15604" max="15605" width="5.1796875" style="5" customWidth="1"/>
    <col min="15606" max="15606" width="6.453125" style="5" customWidth="1"/>
    <col min="15607" max="15607" width="5" style="5" customWidth="1"/>
    <col min="15608" max="15611" width="5.1796875" style="5" customWidth="1"/>
    <col min="15612" max="15612" width="3.81640625" style="5" customWidth="1"/>
    <col min="15613" max="15613" width="4.81640625" style="5" customWidth="1"/>
    <col min="15614" max="15614" width="5.1796875" style="5" customWidth="1"/>
    <col min="15615" max="15620" width="6.81640625" style="5" customWidth="1"/>
    <col min="15621" max="15623" width="6.453125" style="5" customWidth="1"/>
    <col min="15624" max="15626" width="5.1796875" style="5" customWidth="1"/>
    <col min="15627" max="15627" width="3.81640625" style="5" customWidth="1"/>
    <col min="15628" max="15628" width="4.1796875" style="5" customWidth="1"/>
    <col min="15629" max="15629" width="5.1796875" style="5" customWidth="1"/>
    <col min="15630" max="15636" width="6.81640625" style="5" customWidth="1"/>
    <col min="15637" max="15637" width="7.1796875" style="5" customWidth="1"/>
    <col min="15638" max="15638" width="6.81640625" style="5" customWidth="1"/>
    <col min="15639" max="15639" width="32.453125" style="5" customWidth="1"/>
    <col min="15640" max="15642" width="5.1796875" style="5" customWidth="1"/>
    <col min="15643" max="15643" width="3.81640625" style="5" customWidth="1"/>
    <col min="15644" max="15644" width="4.1796875" style="5" customWidth="1"/>
    <col min="15645" max="15645" width="5.1796875" style="5" customWidth="1"/>
    <col min="15646" max="15651" width="6.81640625" style="5" customWidth="1"/>
    <col min="15652" max="15652" width="10.453125" style="5" customWidth="1"/>
    <col min="15653" max="15653" width="2.453125" style="5" customWidth="1"/>
    <col min="15654" max="15654" width="11.81640625" style="5" customWidth="1"/>
    <col min="15655" max="15655" width="31.453125" style="5" customWidth="1"/>
    <col min="15656" max="15658" width="5.1796875" style="5" customWidth="1"/>
    <col min="15659" max="15659" width="3.81640625" style="5" customWidth="1"/>
    <col min="15660" max="15660" width="4.1796875" style="5" customWidth="1"/>
    <col min="15661" max="15661" width="5.1796875" style="5" customWidth="1"/>
    <col min="15662" max="15667" width="6.81640625" style="5" customWidth="1"/>
    <col min="15668" max="15668" width="10" style="5" customWidth="1"/>
    <col min="15669" max="15669" width="3.81640625" style="5" customWidth="1"/>
    <col min="15670" max="15670" width="7.81640625" style="5" customWidth="1"/>
    <col min="15671" max="15671" width="30.1796875" style="5" customWidth="1"/>
    <col min="15672" max="15677" width="6.1796875" style="5" customWidth="1"/>
    <col min="15678" max="15683" width="10.81640625" style="5"/>
    <col min="15684" max="15684" width="11" style="5" customWidth="1"/>
    <col min="15685" max="15685" width="3" style="5" customWidth="1"/>
    <col min="15686" max="15686" width="9.453125" style="5" customWidth="1"/>
    <col min="15687" max="15687" width="31.81640625" style="5" customWidth="1"/>
    <col min="15688" max="15693" width="6" style="5" customWidth="1"/>
    <col min="15694" max="15699" width="8.453125" style="5" customWidth="1"/>
    <col min="15700" max="15700" width="11.81640625" style="5" customWidth="1"/>
    <col min="15701" max="15852" width="10.81640625" style="5"/>
    <col min="15853" max="15853" width="14.81640625" style="5" customWidth="1"/>
    <col min="15854" max="15854" width="18.1796875" style="5" customWidth="1"/>
    <col min="15855" max="15855" width="11" style="5" customWidth="1"/>
    <col min="15856" max="15856" width="23.453125" style="5" customWidth="1"/>
    <col min="15857" max="15857" width="4.1796875" style="5" customWidth="1"/>
    <col min="15858" max="15858" width="9.1796875" style="5" customWidth="1"/>
    <col min="15859" max="15859" width="4.453125" style="5" customWidth="1"/>
    <col min="15860" max="15861" width="5.1796875" style="5" customWidth="1"/>
    <col min="15862" max="15862" width="6.453125" style="5" customWidth="1"/>
    <col min="15863" max="15863" width="5" style="5" customWidth="1"/>
    <col min="15864" max="15867" width="5.1796875" style="5" customWidth="1"/>
    <col min="15868" max="15868" width="3.81640625" style="5" customWidth="1"/>
    <col min="15869" max="15869" width="4.81640625" style="5" customWidth="1"/>
    <col min="15870" max="15870" width="5.1796875" style="5" customWidth="1"/>
    <col min="15871" max="15876" width="6.81640625" style="5" customWidth="1"/>
    <col min="15877" max="15879" width="6.453125" style="5" customWidth="1"/>
    <col min="15880" max="15882" width="5.1796875" style="5" customWidth="1"/>
    <col min="15883" max="15883" width="3.81640625" style="5" customWidth="1"/>
    <col min="15884" max="15884" width="4.1796875" style="5" customWidth="1"/>
    <col min="15885" max="15885" width="5.1796875" style="5" customWidth="1"/>
    <col min="15886" max="15892" width="6.81640625" style="5" customWidth="1"/>
    <col min="15893" max="15893" width="7.1796875" style="5" customWidth="1"/>
    <col min="15894" max="15894" width="6.81640625" style="5" customWidth="1"/>
    <col min="15895" max="15895" width="32.453125" style="5" customWidth="1"/>
    <col min="15896" max="15898" width="5.1796875" style="5" customWidth="1"/>
    <col min="15899" max="15899" width="3.81640625" style="5" customWidth="1"/>
    <col min="15900" max="15900" width="4.1796875" style="5" customWidth="1"/>
    <col min="15901" max="15901" width="5.1796875" style="5" customWidth="1"/>
    <col min="15902" max="15907" width="6.81640625" style="5" customWidth="1"/>
    <col min="15908" max="15908" width="10.453125" style="5" customWidth="1"/>
    <col min="15909" max="15909" width="2.453125" style="5" customWidth="1"/>
    <col min="15910" max="15910" width="11.81640625" style="5" customWidth="1"/>
    <col min="15911" max="15911" width="31.453125" style="5" customWidth="1"/>
    <col min="15912" max="15914" width="5.1796875" style="5" customWidth="1"/>
    <col min="15915" max="15915" width="3.81640625" style="5" customWidth="1"/>
    <col min="15916" max="15916" width="4.1796875" style="5" customWidth="1"/>
    <col min="15917" max="15917" width="5.1796875" style="5" customWidth="1"/>
    <col min="15918" max="15923" width="6.81640625" style="5" customWidth="1"/>
    <col min="15924" max="15924" width="10" style="5" customWidth="1"/>
    <col min="15925" max="15925" width="3.81640625" style="5" customWidth="1"/>
    <col min="15926" max="15926" width="7.81640625" style="5" customWidth="1"/>
    <col min="15927" max="15927" width="30.1796875" style="5" customWidth="1"/>
    <col min="15928" max="15933" width="6.1796875" style="5" customWidth="1"/>
    <col min="15934" max="15939" width="10.81640625" style="5"/>
    <col min="15940" max="15940" width="11" style="5" customWidth="1"/>
    <col min="15941" max="15941" width="3" style="5" customWidth="1"/>
    <col min="15942" max="15942" width="9.453125" style="5" customWidth="1"/>
    <col min="15943" max="15943" width="31.81640625" style="5" customWidth="1"/>
    <col min="15944" max="15949" width="6" style="5" customWidth="1"/>
    <col min="15950" max="15955" width="8.453125" style="5" customWidth="1"/>
    <col min="15956" max="15956" width="11.81640625" style="5" customWidth="1"/>
    <col min="15957" max="16108" width="10.81640625" style="5"/>
    <col min="16109" max="16109" width="14.81640625" style="5" customWidth="1"/>
    <col min="16110" max="16110" width="18.1796875" style="5" customWidth="1"/>
    <col min="16111" max="16111" width="11" style="5" customWidth="1"/>
    <col min="16112" max="16112" width="23.453125" style="5" customWidth="1"/>
    <col min="16113" max="16113" width="4.1796875" style="5" customWidth="1"/>
    <col min="16114" max="16114" width="9.1796875" style="5" customWidth="1"/>
    <col min="16115" max="16115" width="4.453125" style="5" customWidth="1"/>
    <col min="16116" max="16117" width="5.1796875" style="5" customWidth="1"/>
    <col min="16118" max="16118" width="6.453125" style="5" customWidth="1"/>
    <col min="16119" max="16119" width="5" style="5" customWidth="1"/>
    <col min="16120" max="16123" width="5.1796875" style="5" customWidth="1"/>
    <col min="16124" max="16124" width="3.81640625" style="5" customWidth="1"/>
    <col min="16125" max="16125" width="4.81640625" style="5" customWidth="1"/>
    <col min="16126" max="16126" width="5.1796875" style="5" customWidth="1"/>
    <col min="16127" max="16132" width="6.81640625" style="5" customWidth="1"/>
    <col min="16133" max="16135" width="6.453125" style="5" customWidth="1"/>
    <col min="16136" max="16138" width="5.1796875" style="5" customWidth="1"/>
    <col min="16139" max="16139" width="3.81640625" style="5" customWidth="1"/>
    <col min="16140" max="16140" width="4.1796875" style="5" customWidth="1"/>
    <col min="16141" max="16141" width="5.1796875" style="5" customWidth="1"/>
    <col min="16142" max="16148" width="6.81640625" style="5" customWidth="1"/>
    <col min="16149" max="16149" width="7.1796875" style="5" customWidth="1"/>
    <col min="16150" max="16150" width="6.81640625" style="5" customWidth="1"/>
    <col min="16151" max="16151" width="32.453125" style="5" customWidth="1"/>
    <col min="16152" max="16154" width="5.1796875" style="5" customWidth="1"/>
    <col min="16155" max="16155" width="3.81640625" style="5" customWidth="1"/>
    <col min="16156" max="16156" width="4.1796875" style="5" customWidth="1"/>
    <col min="16157" max="16157" width="5.1796875" style="5" customWidth="1"/>
    <col min="16158" max="16163" width="6.81640625" style="5" customWidth="1"/>
    <col min="16164" max="16164" width="10.453125" style="5" customWidth="1"/>
    <col min="16165" max="16165" width="2.453125" style="5" customWidth="1"/>
    <col min="16166" max="16166" width="11.81640625" style="5" customWidth="1"/>
    <col min="16167" max="16167" width="31.453125" style="5" customWidth="1"/>
    <col min="16168" max="16170" width="5.1796875" style="5" customWidth="1"/>
    <col min="16171" max="16171" width="3.81640625" style="5" customWidth="1"/>
    <col min="16172" max="16172" width="4.1796875" style="5" customWidth="1"/>
    <col min="16173" max="16173" width="5.1796875" style="5" customWidth="1"/>
    <col min="16174" max="16179" width="6.81640625" style="5" customWidth="1"/>
    <col min="16180" max="16180" width="10" style="5" customWidth="1"/>
    <col min="16181" max="16181" width="3.81640625" style="5" customWidth="1"/>
    <col min="16182" max="16182" width="7.81640625" style="5" customWidth="1"/>
    <col min="16183" max="16183" width="30.1796875" style="5" customWidth="1"/>
    <col min="16184" max="16189" width="6.1796875" style="5" customWidth="1"/>
    <col min="16190" max="16195" width="10.81640625" style="5"/>
    <col min="16196" max="16196" width="11" style="5" customWidth="1"/>
    <col min="16197" max="16197" width="3" style="5" customWidth="1"/>
    <col min="16198" max="16198" width="9.453125" style="5" customWidth="1"/>
    <col min="16199" max="16199" width="31.81640625" style="5" customWidth="1"/>
    <col min="16200" max="16205" width="6" style="5" customWidth="1"/>
    <col min="16206" max="16211" width="8.453125" style="5" customWidth="1"/>
    <col min="16212" max="16212" width="11.81640625" style="5" customWidth="1"/>
    <col min="16213" max="16384" width="10.81640625" style="5"/>
  </cols>
  <sheetData>
    <row r="1" spans="1:14" s="3" customFormat="1" ht="20.5" customHeight="1" x14ac:dyDescent="0.25">
      <c r="A1" s="125" t="s">
        <v>1051</v>
      </c>
      <c r="D1" s="85"/>
      <c r="E1" s="939"/>
      <c r="F1" s="940"/>
      <c r="G1" s="940"/>
      <c r="H1" s="2"/>
    </row>
    <row r="2" spans="1:14" s="3" customFormat="1" ht="19.25" customHeight="1" x14ac:dyDescent="0.25">
      <c r="A2" s="125" t="s">
        <v>1052</v>
      </c>
      <c r="D2" s="85"/>
      <c r="E2" s="939"/>
      <c r="F2" s="940"/>
      <c r="G2" s="940"/>
      <c r="H2" s="2"/>
    </row>
    <row r="3" spans="1:14" s="3" customFormat="1" ht="23.5" customHeight="1" thickBot="1" x14ac:dyDescent="0.3">
      <c r="A3" s="126" t="s">
        <v>1184</v>
      </c>
      <c r="D3" s="85"/>
      <c r="E3" s="939"/>
      <c r="F3" s="940"/>
      <c r="G3" s="940"/>
    </row>
    <row r="4" spans="1:14" s="3" customFormat="1" ht="26.5" customHeight="1" thickBot="1" x14ac:dyDescent="0.3">
      <c r="A4" s="1054" t="s">
        <v>1154</v>
      </c>
      <c r="B4" s="1055"/>
      <c r="C4" s="1055"/>
      <c r="D4" s="1055"/>
      <c r="E4" s="1055"/>
      <c r="F4" s="1055"/>
      <c r="G4" s="1055"/>
      <c r="H4" s="1055"/>
      <c r="I4" s="1055"/>
      <c r="J4" s="1055"/>
      <c r="K4" s="1055"/>
      <c r="L4" s="1055"/>
      <c r="M4" s="1055"/>
      <c r="N4" s="1056"/>
    </row>
    <row r="5" spans="1:14" s="3" customFormat="1" ht="87.75" customHeight="1" thickBot="1" x14ac:dyDescent="0.3">
      <c r="A5" s="1061" t="s">
        <v>1139</v>
      </c>
      <c r="B5" s="1062"/>
      <c r="C5" s="1062"/>
      <c r="D5" s="1062"/>
      <c r="E5" s="1062"/>
      <c r="F5" s="1062"/>
      <c r="G5" s="1062"/>
      <c r="H5" s="1062"/>
      <c r="I5" s="1062"/>
      <c r="J5" s="1062"/>
      <c r="K5" s="1062"/>
      <c r="L5" s="1062"/>
      <c r="M5" s="1062"/>
      <c r="N5" s="1063"/>
    </row>
    <row r="6" spans="1:14" s="3" customFormat="1" ht="28.25" customHeight="1" thickBot="1" x14ac:dyDescent="0.3">
      <c r="A6" s="1064" t="s">
        <v>1140</v>
      </c>
      <c r="B6" s="1065"/>
      <c r="C6" s="1065"/>
      <c r="D6" s="1065"/>
      <c r="E6" s="1065"/>
      <c r="F6" s="1065"/>
      <c r="G6" s="1065"/>
      <c r="H6" s="1065"/>
      <c r="I6" s="1065"/>
      <c r="J6" s="1065"/>
      <c r="K6" s="1065"/>
      <c r="L6" s="1065"/>
      <c r="M6" s="1065"/>
      <c r="N6" s="1066"/>
    </row>
    <row r="7" spans="1:14" s="3" customFormat="1" ht="21.65" customHeight="1" thickBot="1" x14ac:dyDescent="0.3">
      <c r="A7" s="1043" t="s">
        <v>1053</v>
      </c>
      <c r="B7" s="1046"/>
      <c r="C7" s="1046"/>
      <c r="D7" s="1046"/>
      <c r="E7" s="1046"/>
      <c r="F7" s="1046"/>
      <c r="G7" s="1046"/>
      <c r="H7" s="1046"/>
      <c r="I7" s="1046"/>
      <c r="J7" s="1046"/>
      <c r="K7" s="1046"/>
      <c r="L7" s="1046"/>
      <c r="M7" s="1046"/>
      <c r="N7" s="1047"/>
    </row>
    <row r="8" spans="1:14" s="3" customFormat="1" ht="15.5" thickBot="1" x14ac:dyDescent="0.3">
      <c r="A8" s="127" t="s">
        <v>966</v>
      </c>
      <c r="D8" s="85"/>
      <c r="E8" s="939"/>
      <c r="F8" s="940"/>
      <c r="G8" s="940"/>
      <c r="H8" s="2"/>
    </row>
    <row r="9" spans="1:14" s="3" customFormat="1" x14ac:dyDescent="0.25">
      <c r="A9" s="128" t="s">
        <v>906</v>
      </c>
      <c r="B9" s="1048" t="s">
        <v>967</v>
      </c>
      <c r="C9" s="1048"/>
      <c r="D9" s="1048"/>
      <c r="E9" s="1048"/>
      <c r="F9" s="1048"/>
      <c r="G9" s="1048"/>
      <c r="H9" s="1048"/>
      <c r="I9" s="1048"/>
      <c r="J9" s="1048"/>
      <c r="K9" s="1049"/>
    </row>
    <row r="10" spans="1:14" s="3" customFormat="1" x14ac:dyDescent="0.25">
      <c r="A10" s="129" t="s">
        <v>907</v>
      </c>
      <c r="B10" s="1050" t="s">
        <v>968</v>
      </c>
      <c r="C10" s="1050"/>
      <c r="D10" s="1050"/>
      <c r="E10" s="1050"/>
      <c r="F10" s="1050"/>
      <c r="G10" s="1050"/>
      <c r="H10" s="1050"/>
      <c r="I10" s="1050"/>
      <c r="J10" s="1050"/>
      <c r="K10" s="1051"/>
    </row>
    <row r="11" spans="1:14" s="3" customFormat="1" x14ac:dyDescent="0.25">
      <c r="A11" s="129" t="s">
        <v>908</v>
      </c>
      <c r="B11" s="1050" t="s">
        <v>969</v>
      </c>
      <c r="C11" s="1050"/>
      <c r="D11" s="1050"/>
      <c r="E11" s="1050"/>
      <c r="F11" s="1050"/>
      <c r="G11" s="1050"/>
      <c r="H11" s="1050"/>
      <c r="I11" s="1050"/>
      <c r="J11" s="1050"/>
      <c r="K11" s="1051"/>
    </row>
    <row r="12" spans="1:14" s="3" customFormat="1" x14ac:dyDescent="0.25">
      <c r="A12" s="129" t="s">
        <v>909</v>
      </c>
      <c r="B12" s="1050" t="s">
        <v>1054</v>
      </c>
      <c r="C12" s="1050"/>
      <c r="D12" s="1050"/>
      <c r="E12" s="1050"/>
      <c r="F12" s="1050"/>
      <c r="G12" s="1050"/>
      <c r="H12" s="1050"/>
      <c r="I12" s="1050"/>
      <c r="J12" s="1050"/>
      <c r="K12" s="1051"/>
    </row>
    <row r="13" spans="1:14" s="3" customFormat="1" x14ac:dyDescent="0.25">
      <c r="A13" s="129" t="s">
        <v>910</v>
      </c>
      <c r="B13" s="1050" t="s">
        <v>970</v>
      </c>
      <c r="C13" s="1050"/>
      <c r="D13" s="1050"/>
      <c r="E13" s="1050"/>
      <c r="F13" s="1050"/>
      <c r="G13" s="1050"/>
      <c r="H13" s="1050"/>
      <c r="I13" s="1050"/>
      <c r="J13" s="1050"/>
      <c r="K13" s="1051"/>
    </row>
    <row r="14" spans="1:14" s="3" customFormat="1" x14ac:dyDescent="0.25">
      <c r="A14" s="129" t="s">
        <v>911</v>
      </c>
      <c r="B14" s="1050" t="s">
        <v>1055</v>
      </c>
      <c r="C14" s="1050"/>
      <c r="D14" s="1050"/>
      <c r="E14" s="1050"/>
      <c r="F14" s="1050"/>
      <c r="G14" s="1050"/>
      <c r="H14" s="1050"/>
      <c r="I14" s="1050"/>
      <c r="J14" s="1050"/>
      <c r="K14" s="1051"/>
    </row>
    <row r="15" spans="1:14" s="3" customFormat="1" x14ac:dyDescent="0.25">
      <c r="A15" s="129" t="s">
        <v>912</v>
      </c>
      <c r="B15" s="1050" t="s">
        <v>1056</v>
      </c>
      <c r="C15" s="1050"/>
      <c r="D15" s="1050"/>
      <c r="E15" s="1050"/>
      <c r="F15" s="1050"/>
      <c r="G15" s="1050"/>
      <c r="H15" s="1050"/>
      <c r="I15" s="1050"/>
      <c r="J15" s="1050"/>
      <c r="K15" s="1051"/>
    </row>
    <row r="16" spans="1:14" s="3" customFormat="1" ht="11" thickBot="1" x14ac:dyDescent="0.3">
      <c r="A16" s="130" t="s">
        <v>913</v>
      </c>
      <c r="B16" s="1052" t="s">
        <v>1057</v>
      </c>
      <c r="C16" s="1052"/>
      <c r="D16" s="1052"/>
      <c r="E16" s="1052"/>
      <c r="F16" s="1052"/>
      <c r="G16" s="1052"/>
      <c r="H16" s="1052"/>
      <c r="I16" s="1052"/>
      <c r="J16" s="1052"/>
      <c r="K16" s="1053"/>
    </row>
    <row r="18" spans="1:28" ht="13" x14ac:dyDescent="0.25">
      <c r="A18" s="87" t="s">
        <v>1050</v>
      </c>
    </row>
    <row r="19" spans="1:28" ht="13" x14ac:dyDescent="0.25">
      <c r="A19" s="87" t="s">
        <v>1046</v>
      </c>
    </row>
    <row r="20" spans="1:28" ht="13" x14ac:dyDescent="0.25">
      <c r="A20" s="87" t="s">
        <v>839</v>
      </c>
    </row>
    <row r="21" spans="1:28" ht="13" x14ac:dyDescent="0.25">
      <c r="A21" s="87" t="s">
        <v>1049</v>
      </c>
    </row>
    <row r="22" spans="1:28" ht="13" x14ac:dyDescent="0.25">
      <c r="A22" s="87" t="s">
        <v>1047</v>
      </c>
    </row>
    <row r="23" spans="1:28" ht="13" x14ac:dyDescent="0.25">
      <c r="A23" s="87" t="s">
        <v>840</v>
      </c>
    </row>
    <row r="24" spans="1:28" ht="13" x14ac:dyDescent="0.25">
      <c r="A24" s="87" t="s">
        <v>1138</v>
      </c>
    </row>
    <row r="25" spans="1:28" ht="11" thickBot="1" x14ac:dyDescent="0.3"/>
    <row r="26" spans="1:28" s="420" customFormat="1" ht="11" thickBot="1" x14ac:dyDescent="0.3">
      <c r="E26" s="950"/>
      <c r="F26" s="950"/>
      <c r="G26" s="950"/>
      <c r="H26" s="588"/>
      <c r="I26" s="1057" t="s">
        <v>987</v>
      </c>
      <c r="J26" s="1060"/>
      <c r="K26" s="1060"/>
      <c r="L26" s="1060"/>
      <c r="M26" s="1060"/>
      <c r="N26" s="1060"/>
      <c r="O26" s="1060"/>
      <c r="P26" s="1058"/>
      <c r="Q26" s="1060" t="s">
        <v>988</v>
      </c>
      <c r="R26" s="1060"/>
      <c r="S26" s="1058"/>
      <c r="T26" s="85"/>
      <c r="U26" s="85"/>
      <c r="V26" s="85"/>
      <c r="W26" s="85"/>
      <c r="X26" s="85"/>
      <c r="Y26" s="85"/>
      <c r="Z26" s="85"/>
      <c r="AA26" s="85"/>
    </row>
    <row r="27" spans="1:28" s="420" customFormat="1" ht="11" thickBot="1" x14ac:dyDescent="0.3">
      <c r="E27" s="950"/>
      <c r="F27" s="950"/>
      <c r="G27" s="950"/>
      <c r="H27" s="588"/>
      <c r="I27" s="1057" t="s">
        <v>1006</v>
      </c>
      <c r="J27" s="1060"/>
      <c r="K27" s="1060"/>
      <c r="L27" s="1058"/>
      <c r="M27" s="1057" t="s">
        <v>1007</v>
      </c>
      <c r="N27" s="1060"/>
      <c r="O27" s="1060"/>
      <c r="P27" s="1058"/>
      <c r="Q27" s="1060" t="s">
        <v>1007</v>
      </c>
      <c r="R27" s="1060"/>
      <c r="S27" s="1058"/>
      <c r="T27" s="85"/>
      <c r="U27" s="85"/>
      <c r="V27" s="85"/>
      <c r="W27" s="85"/>
      <c r="X27" s="85"/>
      <c r="Y27" s="85"/>
      <c r="Z27" s="85"/>
      <c r="AA27" s="85"/>
    </row>
    <row r="28" spans="1:28" s="420" customFormat="1" ht="11" thickBot="1" x14ac:dyDescent="0.3">
      <c r="A28" s="381"/>
      <c r="B28" s="951" t="s">
        <v>837</v>
      </c>
      <c r="D28" s="381"/>
      <c r="E28" s="950"/>
      <c r="F28" s="950"/>
      <c r="G28" s="950"/>
      <c r="H28" s="588"/>
      <c r="I28" s="1057" t="s">
        <v>1008</v>
      </c>
      <c r="J28" s="1058"/>
      <c r="K28" s="244" t="s">
        <v>1009</v>
      </c>
      <c r="L28" s="244" t="s">
        <v>4</v>
      </c>
      <c r="M28" s="1057" t="s">
        <v>1008</v>
      </c>
      <c r="N28" s="1058"/>
      <c r="O28" s="244" t="s">
        <v>1009</v>
      </c>
      <c r="P28" s="244" t="s">
        <v>4</v>
      </c>
      <c r="Q28" s="244" t="s">
        <v>1008</v>
      </c>
      <c r="R28" s="244" t="s">
        <v>1009</v>
      </c>
      <c r="S28" s="245" t="s">
        <v>4</v>
      </c>
      <c r="T28" s="1059" t="s">
        <v>980</v>
      </c>
      <c r="U28" s="1034"/>
      <c r="V28" s="1034"/>
      <c r="W28" s="1034"/>
      <c r="X28" s="1034"/>
      <c r="Y28" s="1034"/>
      <c r="Z28" s="1034"/>
      <c r="AA28" s="1035"/>
    </row>
    <row r="29" spans="1:28" s="420" customFormat="1" ht="18" customHeight="1" thickBot="1" x14ac:dyDescent="0.3">
      <c r="A29" s="381"/>
      <c r="B29" s="951" t="s">
        <v>6</v>
      </c>
      <c r="C29" s="381"/>
      <c r="D29" s="421" t="s">
        <v>1</v>
      </c>
      <c r="E29" s="952" t="s">
        <v>2</v>
      </c>
      <c r="F29" s="952" t="s">
        <v>3</v>
      </c>
      <c r="G29" s="952" t="s">
        <v>4</v>
      </c>
      <c r="H29" s="953" t="s">
        <v>5</v>
      </c>
      <c r="I29" s="1" t="s">
        <v>895</v>
      </c>
      <c r="J29" s="250" t="s">
        <v>896</v>
      </c>
      <c r="K29" s="250" t="s">
        <v>897</v>
      </c>
      <c r="L29" s="250" t="s">
        <v>898</v>
      </c>
      <c r="M29" s="250" t="s">
        <v>899</v>
      </c>
      <c r="N29" s="250" t="s">
        <v>900</v>
      </c>
      <c r="O29" s="250" t="s">
        <v>901</v>
      </c>
      <c r="P29" s="250" t="s">
        <v>902</v>
      </c>
      <c r="Q29" s="243" t="s">
        <v>903</v>
      </c>
      <c r="R29" s="243" t="s">
        <v>904</v>
      </c>
      <c r="S29" s="243" t="s">
        <v>905</v>
      </c>
      <c r="T29" s="138" t="s">
        <v>906</v>
      </c>
      <c r="U29" s="139" t="s">
        <v>907</v>
      </c>
      <c r="V29" s="139" t="s">
        <v>908</v>
      </c>
      <c r="W29" s="139" t="s">
        <v>909</v>
      </c>
      <c r="X29" s="139" t="s">
        <v>910</v>
      </c>
      <c r="Y29" s="139" t="s">
        <v>911</v>
      </c>
      <c r="Z29" s="139" t="s">
        <v>912</v>
      </c>
      <c r="AA29" s="140" t="s">
        <v>913</v>
      </c>
      <c r="AB29" s="145" t="s">
        <v>1013</v>
      </c>
    </row>
    <row r="30" spans="1:28" s="420" customFormat="1" x14ac:dyDescent="0.25">
      <c r="A30" s="560" t="s">
        <v>621</v>
      </c>
      <c r="B30" s="561" t="s">
        <v>1081</v>
      </c>
      <c r="C30" s="609" t="s">
        <v>963</v>
      </c>
      <c r="D30" s="388">
        <v>6</v>
      </c>
      <c r="E30" s="954">
        <v>24</v>
      </c>
      <c r="F30" s="955">
        <v>8</v>
      </c>
      <c r="G30" s="955">
        <v>4</v>
      </c>
      <c r="H30" s="956">
        <f>SUM(E30:G30)</f>
        <v>36</v>
      </c>
      <c r="I30" s="214" t="s">
        <v>1103</v>
      </c>
      <c r="J30" s="182"/>
      <c r="K30" s="182"/>
      <c r="L30" s="182"/>
      <c r="M30" s="182" t="s">
        <v>914</v>
      </c>
      <c r="N30" s="182"/>
      <c r="O30" s="182"/>
      <c r="P30" s="183"/>
      <c r="Q30" s="575" t="s">
        <v>915</v>
      </c>
      <c r="R30" s="147"/>
      <c r="S30" s="175"/>
      <c r="T30" s="146"/>
      <c r="U30" s="147"/>
      <c r="V30" s="147"/>
      <c r="W30" s="147"/>
      <c r="X30" s="147"/>
      <c r="Y30" s="147" t="s">
        <v>25</v>
      </c>
      <c r="Z30" s="147" t="s">
        <v>25</v>
      </c>
      <c r="AA30" s="175" t="s">
        <v>25</v>
      </c>
      <c r="AB30" s="613"/>
    </row>
    <row r="31" spans="1:28" s="420" customFormat="1" x14ac:dyDescent="0.25">
      <c r="A31" s="854" t="s">
        <v>622</v>
      </c>
      <c r="B31" s="561" t="s">
        <v>1076</v>
      </c>
      <c r="C31" s="609"/>
      <c r="D31" s="446">
        <v>3</v>
      </c>
      <c r="E31" s="957">
        <v>14</v>
      </c>
      <c r="F31" s="957">
        <v>6</v>
      </c>
      <c r="G31" s="958"/>
      <c r="H31" s="474">
        <f t="shared" ref="H31:H41" si="0">SUM(E31:G31)</f>
        <v>20</v>
      </c>
      <c r="I31" s="278"/>
      <c r="J31" s="156"/>
      <c r="K31" s="156"/>
      <c r="L31" s="156"/>
      <c r="M31" s="156" t="s">
        <v>917</v>
      </c>
      <c r="N31" s="156" t="s">
        <v>917</v>
      </c>
      <c r="O31" s="156"/>
      <c r="P31" s="282"/>
      <c r="Q31" s="283" t="s">
        <v>918</v>
      </c>
      <c r="R31" s="256"/>
      <c r="S31" s="257"/>
      <c r="T31" s="258" t="s">
        <v>25</v>
      </c>
      <c r="U31" s="256"/>
      <c r="V31" s="256"/>
      <c r="W31" s="256"/>
      <c r="X31" s="256"/>
      <c r="Y31" s="256"/>
      <c r="Z31" s="256" t="s">
        <v>25</v>
      </c>
      <c r="AA31" s="257" t="s">
        <v>25</v>
      </c>
      <c r="AB31" s="616"/>
    </row>
    <row r="32" spans="1:28" s="420" customFormat="1" x14ac:dyDescent="0.25">
      <c r="A32" s="854" t="s">
        <v>133</v>
      </c>
      <c r="B32" s="561" t="s">
        <v>1045</v>
      </c>
      <c r="C32" s="609" t="s">
        <v>963</v>
      </c>
      <c r="D32" s="446">
        <v>9</v>
      </c>
      <c r="E32" s="942">
        <v>40</v>
      </c>
      <c r="F32" s="942">
        <v>20</v>
      </c>
      <c r="G32" s="942"/>
      <c r="H32" s="474">
        <f t="shared" si="0"/>
        <v>60</v>
      </c>
      <c r="I32" s="281" t="s">
        <v>1069</v>
      </c>
      <c r="J32" s="156"/>
      <c r="K32" s="156"/>
      <c r="L32" s="156"/>
      <c r="M32" s="156" t="s">
        <v>1068</v>
      </c>
      <c r="N32" s="156"/>
      <c r="O32" s="156"/>
      <c r="P32" s="282"/>
      <c r="Q32" s="283" t="s">
        <v>920</v>
      </c>
      <c r="R32" s="256"/>
      <c r="S32" s="257"/>
      <c r="T32" s="258"/>
      <c r="U32" s="256"/>
      <c r="V32" s="256"/>
      <c r="W32" s="256"/>
      <c r="X32" s="256"/>
      <c r="Y32" s="256"/>
      <c r="Z32" s="256" t="s">
        <v>25</v>
      </c>
      <c r="AA32" s="257"/>
      <c r="AB32" s="616" t="s">
        <v>132</v>
      </c>
    </row>
    <row r="33" spans="1:28" s="420" customFormat="1" x14ac:dyDescent="0.25">
      <c r="A33" s="399" t="s">
        <v>247</v>
      </c>
      <c r="B33" s="415" t="s">
        <v>248</v>
      </c>
      <c r="C33" s="609" t="s">
        <v>964</v>
      </c>
      <c r="D33" s="446">
        <v>3</v>
      </c>
      <c r="E33" s="942">
        <v>15</v>
      </c>
      <c r="F33" s="942">
        <v>14</v>
      </c>
      <c r="G33" s="942"/>
      <c r="H33" s="474">
        <f t="shared" si="0"/>
        <v>29</v>
      </c>
      <c r="I33" s="278"/>
      <c r="J33" s="156"/>
      <c r="K33" s="156"/>
      <c r="L33" s="156"/>
      <c r="M33" s="156" t="s">
        <v>917</v>
      </c>
      <c r="N33" s="156" t="s">
        <v>917</v>
      </c>
      <c r="O33" s="156"/>
      <c r="P33" s="282"/>
      <c r="Q33" s="283" t="s">
        <v>914</v>
      </c>
      <c r="R33" s="256"/>
      <c r="S33" s="257"/>
      <c r="T33" s="258" t="s">
        <v>25</v>
      </c>
      <c r="U33" s="256" t="s">
        <v>25</v>
      </c>
      <c r="V33" s="256" t="s">
        <v>25</v>
      </c>
      <c r="W33" s="256" t="s">
        <v>25</v>
      </c>
      <c r="X33" s="256" t="s">
        <v>25</v>
      </c>
      <c r="Y33" s="256" t="s">
        <v>25</v>
      </c>
      <c r="Z33" s="256" t="s">
        <v>25</v>
      </c>
      <c r="AA33" s="257"/>
      <c r="AB33" s="616" t="s">
        <v>135</v>
      </c>
    </row>
    <row r="34" spans="1:28" s="420" customFormat="1" ht="14.5" customHeight="1" x14ac:dyDescent="0.25">
      <c r="A34" s="399" t="s">
        <v>640</v>
      </c>
      <c r="B34" s="400" t="s">
        <v>641</v>
      </c>
      <c r="C34" s="609" t="s">
        <v>964</v>
      </c>
      <c r="D34" s="446">
        <v>3</v>
      </c>
      <c r="E34" s="942">
        <v>24</v>
      </c>
      <c r="F34" s="942">
        <v>6</v>
      </c>
      <c r="G34" s="942"/>
      <c r="H34" s="474">
        <f t="shared" si="0"/>
        <v>30</v>
      </c>
      <c r="I34" s="281" t="s">
        <v>935</v>
      </c>
      <c r="J34" s="156"/>
      <c r="K34" s="156"/>
      <c r="L34" s="156"/>
      <c r="M34" s="156" t="s">
        <v>928</v>
      </c>
      <c r="N34" s="156"/>
      <c r="O34" s="156"/>
      <c r="P34" s="282"/>
      <c r="Q34" s="283" t="s">
        <v>914</v>
      </c>
      <c r="R34" s="256"/>
      <c r="S34" s="257"/>
      <c r="T34" s="258"/>
      <c r="U34" s="256" t="s">
        <v>25</v>
      </c>
      <c r="V34" s="256"/>
      <c r="W34" s="256"/>
      <c r="X34" s="256"/>
      <c r="Y34" s="256" t="s">
        <v>25</v>
      </c>
      <c r="Z34" s="256" t="s">
        <v>25</v>
      </c>
      <c r="AA34" s="257"/>
      <c r="AB34" s="616" t="s">
        <v>1063</v>
      </c>
    </row>
    <row r="35" spans="1:28" s="420" customFormat="1" x14ac:dyDescent="0.25">
      <c r="A35" s="854" t="s">
        <v>136</v>
      </c>
      <c r="B35" s="561" t="s">
        <v>13</v>
      </c>
      <c r="C35" s="609"/>
      <c r="D35" s="446" t="s">
        <v>0</v>
      </c>
      <c r="E35" s="942"/>
      <c r="F35" s="942"/>
      <c r="G35" s="942"/>
      <c r="H35" s="474"/>
      <c r="I35" s="278"/>
      <c r="J35" s="156"/>
      <c r="K35" s="156"/>
      <c r="L35" s="156"/>
      <c r="M35" s="156"/>
      <c r="N35" s="156"/>
      <c r="O35" s="156"/>
      <c r="P35" s="282"/>
      <c r="Q35" s="283"/>
      <c r="R35" s="256"/>
      <c r="S35" s="257"/>
      <c r="T35" s="258"/>
      <c r="U35" s="256"/>
      <c r="V35" s="256"/>
      <c r="W35" s="256"/>
      <c r="X35" s="256"/>
      <c r="Y35" s="256"/>
      <c r="Z35" s="256"/>
      <c r="AA35" s="257"/>
      <c r="AB35" s="616"/>
    </row>
    <row r="36" spans="1:28" s="420" customFormat="1" x14ac:dyDescent="0.25">
      <c r="A36" s="853" t="s">
        <v>14</v>
      </c>
      <c r="B36" s="400" t="s">
        <v>15</v>
      </c>
      <c r="C36" s="609" t="s">
        <v>965</v>
      </c>
      <c r="D36" s="164">
        <v>2</v>
      </c>
      <c r="E36" s="959">
        <v>2</v>
      </c>
      <c r="F36" s="959">
        <v>12</v>
      </c>
      <c r="G36" s="959"/>
      <c r="H36" s="703">
        <f>SUM(E36:G36)</f>
        <v>14</v>
      </c>
      <c r="I36" s="155" t="s">
        <v>1092</v>
      </c>
      <c r="J36" s="156" t="s">
        <v>1092</v>
      </c>
      <c r="K36" s="149"/>
      <c r="L36" s="149"/>
      <c r="M36" s="149"/>
      <c r="N36" s="149"/>
      <c r="O36" s="149"/>
      <c r="P36" s="192"/>
      <c r="Q36" s="208" t="s">
        <v>1111</v>
      </c>
      <c r="R36" s="149"/>
      <c r="S36" s="192"/>
      <c r="T36" s="258"/>
      <c r="U36" s="256" t="s">
        <v>25</v>
      </c>
      <c r="V36" s="256"/>
      <c r="W36" s="256"/>
      <c r="X36" s="256"/>
      <c r="Y36" s="256"/>
      <c r="Z36" s="256"/>
      <c r="AA36" s="257"/>
      <c r="AB36" s="616" t="s">
        <v>137</v>
      </c>
    </row>
    <row r="37" spans="1:28" s="420" customFormat="1" ht="21" x14ac:dyDescent="0.25">
      <c r="A37" s="854" t="s">
        <v>16</v>
      </c>
      <c r="B37" s="561" t="s">
        <v>1083</v>
      </c>
      <c r="C37" s="609" t="s">
        <v>965</v>
      </c>
      <c r="D37" s="446">
        <v>2</v>
      </c>
      <c r="E37" s="942">
        <v>20</v>
      </c>
      <c r="F37" s="942"/>
      <c r="G37" s="942"/>
      <c r="H37" s="474">
        <f t="shared" si="0"/>
        <v>20</v>
      </c>
      <c r="I37" s="155" t="s">
        <v>1092</v>
      </c>
      <c r="J37" s="156" t="s">
        <v>1092</v>
      </c>
      <c r="K37" s="156"/>
      <c r="L37" s="156"/>
      <c r="M37" s="156"/>
      <c r="N37" s="156"/>
      <c r="O37" s="156"/>
      <c r="P37" s="282"/>
      <c r="Q37" s="208" t="s">
        <v>1111</v>
      </c>
      <c r="R37" s="149"/>
      <c r="S37" s="192"/>
      <c r="T37" s="258"/>
      <c r="U37" s="256"/>
      <c r="V37" s="256" t="s">
        <v>25</v>
      </c>
      <c r="W37" s="256" t="s">
        <v>25</v>
      </c>
      <c r="X37" s="256"/>
      <c r="Y37" s="256"/>
      <c r="Z37" s="256"/>
      <c r="AA37" s="257"/>
      <c r="AB37" s="616" t="s">
        <v>138</v>
      </c>
    </row>
    <row r="38" spans="1:28" s="420" customFormat="1" x14ac:dyDescent="0.25">
      <c r="A38" s="854" t="s">
        <v>18</v>
      </c>
      <c r="B38" s="561" t="s">
        <v>1082</v>
      </c>
      <c r="C38" s="609" t="s">
        <v>965</v>
      </c>
      <c r="D38" s="446">
        <v>2</v>
      </c>
      <c r="E38" s="942"/>
      <c r="F38" s="942">
        <v>20</v>
      </c>
      <c r="G38" s="942"/>
      <c r="H38" s="474">
        <f t="shared" si="0"/>
        <v>20</v>
      </c>
      <c r="I38" s="278"/>
      <c r="J38" s="156"/>
      <c r="K38" s="156"/>
      <c r="L38" s="156"/>
      <c r="M38" s="156"/>
      <c r="N38" s="156"/>
      <c r="O38" s="156"/>
      <c r="P38" s="282"/>
      <c r="Q38" s="283"/>
      <c r="R38" s="256"/>
      <c r="S38" s="257"/>
      <c r="T38" s="258"/>
      <c r="U38" s="256"/>
      <c r="V38" s="256"/>
      <c r="W38" s="256"/>
      <c r="X38" s="256"/>
      <c r="Y38" s="256"/>
      <c r="Z38" s="256"/>
      <c r="AA38" s="257"/>
      <c r="AB38" s="616"/>
    </row>
    <row r="39" spans="1:28" s="420" customFormat="1" x14ac:dyDescent="0.25">
      <c r="A39" s="853"/>
      <c r="B39" s="561" t="s">
        <v>1036</v>
      </c>
      <c r="C39" s="609"/>
      <c r="D39" s="446"/>
      <c r="E39" s="942"/>
      <c r="F39" s="942"/>
      <c r="G39" s="942"/>
      <c r="H39" s="474"/>
      <c r="I39" s="278"/>
      <c r="J39" s="156"/>
      <c r="K39" s="156"/>
      <c r="L39" s="156"/>
      <c r="M39" s="156"/>
      <c r="N39" s="156"/>
      <c r="O39" s="156"/>
      <c r="P39" s="282"/>
      <c r="Q39" s="283"/>
      <c r="R39" s="256"/>
      <c r="S39" s="257"/>
      <c r="T39" s="258"/>
      <c r="U39" s="256"/>
      <c r="V39" s="256"/>
      <c r="W39" s="256"/>
      <c r="X39" s="256"/>
      <c r="Y39" s="256"/>
      <c r="Z39" s="256"/>
      <c r="AA39" s="257"/>
      <c r="AB39" s="616"/>
    </row>
    <row r="40" spans="1:28" s="420" customFormat="1" x14ac:dyDescent="0.25">
      <c r="A40" s="853" t="s">
        <v>140</v>
      </c>
      <c r="B40" s="400" t="s">
        <v>141</v>
      </c>
      <c r="C40" s="609"/>
      <c r="D40" s="446"/>
      <c r="E40" s="942"/>
      <c r="F40" s="942"/>
      <c r="G40" s="942">
        <v>12</v>
      </c>
      <c r="H40" s="474">
        <f t="shared" si="0"/>
        <v>12</v>
      </c>
      <c r="I40" s="278"/>
      <c r="J40" s="156"/>
      <c r="K40" s="156"/>
      <c r="L40" s="156"/>
      <c r="M40" s="156"/>
      <c r="N40" s="156"/>
      <c r="O40" s="156"/>
      <c r="P40" s="282"/>
      <c r="Q40" s="283"/>
      <c r="R40" s="256"/>
      <c r="S40" s="257"/>
      <c r="T40" s="258"/>
      <c r="U40" s="256"/>
      <c r="V40" s="256"/>
      <c r="W40" s="256"/>
      <c r="X40" s="256"/>
      <c r="Y40" s="256"/>
      <c r="Z40" s="256"/>
      <c r="AA40" s="257"/>
      <c r="AB40" s="616" t="s">
        <v>139</v>
      </c>
    </row>
    <row r="41" spans="1:28" s="420" customFormat="1" ht="11" thickBot="1" x14ac:dyDescent="0.3">
      <c r="A41" s="853" t="s">
        <v>143</v>
      </c>
      <c r="B41" s="400" t="s">
        <v>144</v>
      </c>
      <c r="C41" s="609"/>
      <c r="D41" s="960"/>
      <c r="E41" s="961"/>
      <c r="F41" s="961"/>
      <c r="G41" s="961">
        <v>44</v>
      </c>
      <c r="H41" s="962">
        <f t="shared" si="0"/>
        <v>44</v>
      </c>
      <c r="I41" s="150"/>
      <c r="J41" s="326"/>
      <c r="K41" s="326"/>
      <c r="L41" s="326"/>
      <c r="M41" s="326"/>
      <c r="N41" s="326"/>
      <c r="O41" s="326"/>
      <c r="P41" s="329"/>
      <c r="Q41" s="330"/>
      <c r="R41" s="267"/>
      <c r="S41" s="268"/>
      <c r="T41" s="269"/>
      <c r="U41" s="267"/>
      <c r="V41" s="267"/>
      <c r="W41" s="267"/>
      <c r="X41" s="267"/>
      <c r="Y41" s="267"/>
      <c r="Z41" s="267"/>
      <c r="AA41" s="268"/>
      <c r="AB41" s="622" t="s">
        <v>142</v>
      </c>
    </row>
    <row r="42" spans="1:28" s="420" customFormat="1" ht="11" thickBot="1" x14ac:dyDescent="0.3">
      <c r="A42" s="588" t="s">
        <v>0</v>
      </c>
      <c r="B42" s="558" t="s">
        <v>1041</v>
      </c>
      <c r="C42" s="381"/>
      <c r="D42" s="412">
        <f>SUM(D30:D38)</f>
        <v>30</v>
      </c>
      <c r="E42" s="963">
        <f>SUM(E30:E38)</f>
        <v>139</v>
      </c>
      <c r="F42" s="963">
        <f>SUM(F30:F38)</f>
        <v>86</v>
      </c>
      <c r="G42" s="963">
        <f>SUM(G30:G38)</f>
        <v>4</v>
      </c>
      <c r="H42" s="964">
        <f>SUM(H30:H38)</f>
        <v>229</v>
      </c>
      <c r="I42" s="380" t="s">
        <v>916</v>
      </c>
      <c r="J42" s="670"/>
      <c r="K42" s="670"/>
      <c r="L42" s="670"/>
      <c r="M42" s="670"/>
      <c r="N42" s="670"/>
      <c r="O42" s="670"/>
      <c r="P42" s="670"/>
      <c r="Q42" s="670"/>
      <c r="R42" s="670"/>
      <c r="S42" s="670"/>
      <c r="T42" s="670"/>
      <c r="U42" s="670"/>
      <c r="V42" s="670"/>
      <c r="W42" s="670"/>
      <c r="X42" s="670"/>
      <c r="Y42" s="670"/>
      <c r="Z42" s="670"/>
      <c r="AA42" s="670"/>
    </row>
    <row r="43" spans="1:28" s="420" customFormat="1" x14ac:dyDescent="0.25">
      <c r="A43" s="588"/>
      <c r="B43" s="557"/>
      <c r="C43" s="381"/>
      <c r="E43" s="965"/>
      <c r="F43" s="966"/>
      <c r="G43" s="966"/>
      <c r="H43" s="967"/>
      <c r="I43" s="996"/>
      <c r="J43" s="670"/>
      <c r="K43" s="670"/>
      <c r="L43" s="670"/>
      <c r="M43" s="670"/>
      <c r="N43" s="670"/>
      <c r="O43" s="670"/>
      <c r="P43" s="670"/>
      <c r="Q43" s="670"/>
      <c r="R43" s="670"/>
      <c r="S43" s="670"/>
      <c r="T43" s="670"/>
      <c r="U43" s="670"/>
      <c r="V43" s="670"/>
      <c r="W43" s="670"/>
      <c r="X43" s="670"/>
      <c r="Y43" s="670"/>
      <c r="Z43" s="670"/>
      <c r="AA43" s="670"/>
    </row>
    <row r="44" spans="1:28" s="420" customFormat="1" ht="11" thickBot="1" x14ac:dyDescent="0.3">
      <c r="A44" s="588"/>
      <c r="B44" s="557"/>
      <c r="C44" s="381"/>
      <c r="E44" s="965"/>
      <c r="F44" s="966"/>
      <c r="G44" s="966"/>
      <c r="H44" s="967"/>
      <c r="I44" s="996"/>
      <c r="J44" s="670"/>
      <c r="K44" s="670"/>
      <c r="L44" s="670"/>
      <c r="M44" s="670"/>
      <c r="N44" s="670"/>
      <c r="O44" s="670"/>
      <c r="P44" s="670"/>
      <c r="Q44" s="670"/>
      <c r="R44" s="670"/>
      <c r="S44" s="670"/>
      <c r="T44" s="670"/>
      <c r="U44" s="670"/>
      <c r="V44" s="670"/>
      <c r="W44" s="670"/>
      <c r="X44" s="670"/>
      <c r="Y44" s="670"/>
      <c r="Z44" s="670"/>
      <c r="AA44" s="670"/>
    </row>
    <row r="45" spans="1:28" s="420" customFormat="1" ht="18" customHeight="1" thickBot="1" x14ac:dyDescent="0.3">
      <c r="A45" s="565"/>
      <c r="B45" s="558" t="s">
        <v>20</v>
      </c>
      <c r="C45" s="381"/>
      <c r="D45" s="421" t="s">
        <v>1</v>
      </c>
      <c r="E45" s="952" t="s">
        <v>2</v>
      </c>
      <c r="F45" s="952" t="s">
        <v>3</v>
      </c>
      <c r="G45" s="952" t="s">
        <v>4</v>
      </c>
      <c r="H45" s="953" t="s">
        <v>5</v>
      </c>
      <c r="I45" s="250" t="s">
        <v>895</v>
      </c>
      <c r="J45" s="250" t="s">
        <v>896</v>
      </c>
      <c r="K45" s="250" t="s">
        <v>897</v>
      </c>
      <c r="L45" s="250" t="s">
        <v>898</v>
      </c>
      <c r="M45" s="250" t="s">
        <v>899</v>
      </c>
      <c r="N45" s="250" t="s">
        <v>900</v>
      </c>
      <c r="O45" s="250" t="s">
        <v>901</v>
      </c>
      <c r="P45" s="250" t="s">
        <v>902</v>
      </c>
      <c r="Q45" s="250" t="s">
        <v>903</v>
      </c>
      <c r="R45" s="250" t="s">
        <v>904</v>
      </c>
      <c r="S45" s="250" t="s">
        <v>905</v>
      </c>
      <c r="T45" s="472" t="s">
        <v>906</v>
      </c>
      <c r="U45" s="153" t="s">
        <v>907</v>
      </c>
      <c r="V45" s="153" t="s">
        <v>908</v>
      </c>
      <c r="W45" s="153" t="s">
        <v>909</v>
      </c>
      <c r="X45" s="153" t="s">
        <v>910</v>
      </c>
      <c r="Y45" s="153" t="s">
        <v>911</v>
      </c>
      <c r="Z45" s="153" t="s">
        <v>912</v>
      </c>
      <c r="AA45" s="154" t="s">
        <v>913</v>
      </c>
      <c r="AB45" s="1" t="s">
        <v>1013</v>
      </c>
    </row>
    <row r="46" spans="1:28" s="420" customFormat="1" x14ac:dyDescent="0.25">
      <c r="A46" s="561" t="s">
        <v>145</v>
      </c>
      <c r="B46" s="561" t="s">
        <v>1077</v>
      </c>
      <c r="C46" s="609" t="s">
        <v>963</v>
      </c>
      <c r="D46" s="440">
        <v>9</v>
      </c>
      <c r="E46" s="969">
        <v>38</v>
      </c>
      <c r="F46" s="969">
        <v>22</v>
      </c>
      <c r="G46" s="969" t="s">
        <v>0</v>
      </c>
      <c r="H46" s="956">
        <f>SUM(E46:G46)</f>
        <v>60</v>
      </c>
      <c r="I46" s="214"/>
      <c r="J46" s="182"/>
      <c r="K46" s="182"/>
      <c r="L46" s="182"/>
      <c r="M46" s="275" t="s">
        <v>919</v>
      </c>
      <c r="N46" s="275" t="s">
        <v>919</v>
      </c>
      <c r="O46" s="182"/>
      <c r="P46" s="183"/>
      <c r="Q46" s="206" t="s">
        <v>920</v>
      </c>
      <c r="R46" s="182"/>
      <c r="S46" s="183"/>
      <c r="T46" s="214"/>
      <c r="U46" s="182"/>
      <c r="V46" s="182"/>
      <c r="W46" s="182"/>
      <c r="X46" s="182"/>
      <c r="Y46" s="182" t="s">
        <v>25</v>
      </c>
      <c r="Z46" s="182" t="s">
        <v>25</v>
      </c>
      <c r="AA46" s="276"/>
      <c r="AB46" s="613"/>
    </row>
    <row r="47" spans="1:28" s="420" customFormat="1" x14ac:dyDescent="0.25">
      <c r="A47" s="854" t="s">
        <v>148</v>
      </c>
      <c r="B47" s="561" t="s">
        <v>1078</v>
      </c>
      <c r="C47" s="609" t="s">
        <v>963</v>
      </c>
      <c r="D47" s="446">
        <v>5</v>
      </c>
      <c r="E47" s="942">
        <v>18</v>
      </c>
      <c r="F47" s="942">
        <v>12</v>
      </c>
      <c r="G47" s="942"/>
      <c r="H47" s="474">
        <f t="shared" ref="H47:H56" si="1">SUM(E47:G47)</f>
        <v>30</v>
      </c>
      <c r="I47" s="278" t="s">
        <v>1084</v>
      </c>
      <c r="J47" s="156"/>
      <c r="K47" s="156"/>
      <c r="L47" s="156"/>
      <c r="M47" s="156" t="s">
        <v>939</v>
      </c>
      <c r="N47" s="156"/>
      <c r="O47" s="156"/>
      <c r="P47" s="282"/>
      <c r="Q47" s="283" t="s">
        <v>939</v>
      </c>
      <c r="R47" s="256"/>
      <c r="S47" s="257"/>
      <c r="T47" s="258"/>
      <c r="U47" s="256" t="s">
        <v>25</v>
      </c>
      <c r="V47" s="256"/>
      <c r="W47" s="256"/>
      <c r="X47" s="256"/>
      <c r="Y47" s="256" t="s">
        <v>25</v>
      </c>
      <c r="Z47" s="256"/>
      <c r="AA47" s="345"/>
      <c r="AB47" s="616" t="s">
        <v>147</v>
      </c>
    </row>
    <row r="48" spans="1:28" s="420" customFormat="1" ht="21" x14ac:dyDescent="0.25">
      <c r="A48" s="854" t="s">
        <v>151</v>
      </c>
      <c r="B48" s="561" t="s">
        <v>1079</v>
      </c>
      <c r="C48" s="609" t="s">
        <v>963</v>
      </c>
      <c r="D48" s="446">
        <v>4</v>
      </c>
      <c r="E48" s="942">
        <v>18</v>
      </c>
      <c r="F48" s="942">
        <v>10</v>
      </c>
      <c r="G48" s="942">
        <v>2</v>
      </c>
      <c r="H48" s="474">
        <f t="shared" si="1"/>
        <v>30</v>
      </c>
      <c r="I48" s="278" t="s">
        <v>953</v>
      </c>
      <c r="J48" s="156"/>
      <c r="K48" s="156"/>
      <c r="L48" s="156"/>
      <c r="M48" s="156" t="s">
        <v>984</v>
      </c>
      <c r="N48" s="156"/>
      <c r="O48" s="156"/>
      <c r="P48" s="282"/>
      <c r="Q48" s="283" t="s">
        <v>984</v>
      </c>
      <c r="R48" s="256"/>
      <c r="S48" s="257"/>
      <c r="T48" s="258"/>
      <c r="U48" s="256"/>
      <c r="V48" s="256"/>
      <c r="W48" s="256"/>
      <c r="X48" s="256"/>
      <c r="Y48" s="256" t="s">
        <v>25</v>
      </c>
      <c r="Z48" s="256" t="s">
        <v>25</v>
      </c>
      <c r="AA48" s="345"/>
      <c r="AB48" s="616"/>
    </row>
    <row r="49" spans="1:28" s="420" customFormat="1" x14ac:dyDescent="0.25">
      <c r="A49" s="399" t="s">
        <v>257</v>
      </c>
      <c r="B49" s="400" t="s">
        <v>150</v>
      </c>
      <c r="C49" s="609" t="s">
        <v>964</v>
      </c>
      <c r="D49" s="446">
        <v>3</v>
      </c>
      <c r="E49" s="942">
        <v>14</v>
      </c>
      <c r="F49" s="942">
        <v>16</v>
      </c>
      <c r="G49" s="942"/>
      <c r="H49" s="474">
        <f t="shared" si="1"/>
        <v>30</v>
      </c>
      <c r="I49" s="278"/>
      <c r="J49" s="156"/>
      <c r="K49" s="156"/>
      <c r="L49" s="156"/>
      <c r="M49" s="156" t="s">
        <v>917</v>
      </c>
      <c r="N49" s="156" t="s">
        <v>917</v>
      </c>
      <c r="O49" s="156"/>
      <c r="P49" s="282"/>
      <c r="Q49" s="283" t="s">
        <v>914</v>
      </c>
      <c r="R49" s="256"/>
      <c r="S49" s="257"/>
      <c r="T49" s="258"/>
      <c r="U49" s="256" t="s">
        <v>25</v>
      </c>
      <c r="V49" s="256"/>
      <c r="W49" s="256"/>
      <c r="X49" s="256"/>
      <c r="Y49" s="256" t="s">
        <v>25</v>
      </c>
      <c r="Z49" s="256" t="s">
        <v>25</v>
      </c>
      <c r="AA49" s="345"/>
      <c r="AB49" s="616" t="s">
        <v>149</v>
      </c>
    </row>
    <row r="50" spans="1:28" s="420" customFormat="1" ht="12.5" x14ac:dyDescent="0.25">
      <c r="A50" s="853" t="s">
        <v>157</v>
      </c>
      <c r="B50" s="400" t="s">
        <v>152</v>
      </c>
      <c r="C50" s="609" t="s">
        <v>964</v>
      </c>
      <c r="D50" s="446">
        <v>3</v>
      </c>
      <c r="E50" s="942">
        <v>8</v>
      </c>
      <c r="F50" s="942">
        <v>18</v>
      </c>
      <c r="G50" s="942">
        <v>4</v>
      </c>
      <c r="H50" s="474">
        <f t="shared" si="1"/>
        <v>30</v>
      </c>
      <c r="I50" s="944" t="s">
        <v>1087</v>
      </c>
      <c r="J50" s="945"/>
      <c r="K50" s="946"/>
      <c r="L50" s="947" t="s">
        <v>942</v>
      </c>
      <c r="M50" s="947" t="s">
        <v>941</v>
      </c>
      <c r="N50" s="946"/>
      <c r="O50" s="946"/>
      <c r="P50" s="948"/>
      <c r="Q50" s="944" t="s">
        <v>914</v>
      </c>
      <c r="R50" s="946"/>
      <c r="S50" s="948"/>
      <c r="T50" s="258"/>
      <c r="U50" s="256"/>
      <c r="V50" s="256"/>
      <c r="W50" s="256"/>
      <c r="X50" s="256" t="s">
        <v>25</v>
      </c>
      <c r="Y50" s="256"/>
      <c r="Z50" s="256"/>
      <c r="AA50" s="345" t="s">
        <v>25</v>
      </c>
      <c r="AB50" s="616"/>
    </row>
    <row r="51" spans="1:28" s="420" customFormat="1" x14ac:dyDescent="0.25">
      <c r="A51" s="854" t="s">
        <v>153</v>
      </c>
      <c r="B51" s="561" t="s">
        <v>13</v>
      </c>
      <c r="C51" s="609"/>
      <c r="D51" s="446" t="s">
        <v>0</v>
      </c>
      <c r="E51" s="942"/>
      <c r="F51" s="942"/>
      <c r="G51" s="942"/>
      <c r="H51" s="474"/>
      <c r="I51" s="278"/>
      <c r="J51" s="156"/>
      <c r="K51" s="156"/>
      <c r="L51" s="156"/>
      <c r="M51" s="156"/>
      <c r="N51" s="156"/>
      <c r="O51" s="156"/>
      <c r="P51" s="282"/>
      <c r="Q51" s="283"/>
      <c r="R51" s="256"/>
      <c r="S51" s="257"/>
      <c r="T51" s="258"/>
      <c r="U51" s="256"/>
      <c r="V51" s="256"/>
      <c r="W51" s="256"/>
      <c r="X51" s="256"/>
      <c r="Y51" s="256"/>
      <c r="Z51" s="256"/>
      <c r="AA51" s="345"/>
      <c r="AB51" s="616"/>
    </row>
    <row r="52" spans="1:28" s="420" customFormat="1" x14ac:dyDescent="0.25">
      <c r="A52" s="853" t="s">
        <v>31</v>
      </c>
      <c r="B52" s="400" t="s">
        <v>32</v>
      </c>
      <c r="C52" s="609" t="s">
        <v>965</v>
      </c>
      <c r="D52" s="164">
        <v>2</v>
      </c>
      <c r="E52" s="959">
        <v>2</v>
      </c>
      <c r="F52" s="959">
        <v>18</v>
      </c>
      <c r="G52" s="959"/>
      <c r="H52" s="703">
        <f>SUM(E52:G52)</f>
        <v>20</v>
      </c>
      <c r="I52" s="221" t="s">
        <v>1092</v>
      </c>
      <c r="J52" s="200"/>
      <c r="K52" s="222" t="s">
        <v>924</v>
      </c>
      <c r="L52" s="200"/>
      <c r="M52" s="200"/>
      <c r="N52" s="200"/>
      <c r="O52" s="200" t="s">
        <v>1177</v>
      </c>
      <c r="P52" s="223"/>
      <c r="Q52" s="221" t="s">
        <v>1092</v>
      </c>
      <c r="R52" s="200" t="s">
        <v>925</v>
      </c>
      <c r="S52" s="223"/>
      <c r="T52" s="258"/>
      <c r="U52" s="256" t="s">
        <v>25</v>
      </c>
      <c r="V52" s="256"/>
      <c r="W52" s="256"/>
      <c r="X52" s="256"/>
      <c r="Y52" s="256"/>
      <c r="Z52" s="256"/>
      <c r="AA52" s="345"/>
      <c r="AB52" s="616" t="s">
        <v>154</v>
      </c>
    </row>
    <row r="53" spans="1:28" s="420" customFormat="1" x14ac:dyDescent="0.25">
      <c r="A53" s="853" t="s">
        <v>33</v>
      </c>
      <c r="B53" s="400" t="s">
        <v>19</v>
      </c>
      <c r="C53" s="609" t="s">
        <v>965</v>
      </c>
      <c r="D53" s="446">
        <v>2</v>
      </c>
      <c r="E53" s="942"/>
      <c r="F53" s="942">
        <v>20</v>
      </c>
      <c r="G53" s="942"/>
      <c r="H53" s="474">
        <f t="shared" si="1"/>
        <v>20</v>
      </c>
      <c r="I53" s="278"/>
      <c r="J53" s="156"/>
      <c r="K53" s="156"/>
      <c r="L53" s="156"/>
      <c r="M53" s="156"/>
      <c r="N53" s="156"/>
      <c r="O53" s="156"/>
      <c r="P53" s="282"/>
      <c r="Q53" s="283"/>
      <c r="R53" s="256"/>
      <c r="S53" s="257"/>
      <c r="T53" s="258"/>
      <c r="U53" s="256"/>
      <c r="V53" s="256"/>
      <c r="W53" s="256"/>
      <c r="X53" s="256"/>
      <c r="Y53" s="256"/>
      <c r="Z53" s="256"/>
      <c r="AA53" s="345"/>
      <c r="AB53" s="616"/>
    </row>
    <row r="54" spans="1:28" s="420" customFormat="1" x14ac:dyDescent="0.25">
      <c r="A54" s="854" t="s">
        <v>627</v>
      </c>
      <c r="B54" s="561" t="s">
        <v>1080</v>
      </c>
      <c r="C54" s="609" t="s">
        <v>965</v>
      </c>
      <c r="D54" s="446">
        <v>2</v>
      </c>
      <c r="E54" s="942"/>
      <c r="F54" s="943">
        <v>8</v>
      </c>
      <c r="G54" s="942">
        <v>12</v>
      </c>
      <c r="H54" s="474">
        <f t="shared" si="1"/>
        <v>20</v>
      </c>
      <c r="I54" s="278" t="s">
        <v>1092</v>
      </c>
      <c r="J54" s="156"/>
      <c r="K54" s="279" t="s">
        <v>1201</v>
      </c>
      <c r="L54" s="156"/>
      <c r="M54" s="156"/>
      <c r="N54" s="156"/>
      <c r="O54" s="156" t="s">
        <v>1088</v>
      </c>
      <c r="P54" s="282"/>
      <c r="Q54" s="283" t="s">
        <v>925</v>
      </c>
      <c r="R54" s="256" t="s">
        <v>925</v>
      </c>
      <c r="S54" s="257"/>
      <c r="T54" s="258"/>
      <c r="U54" s="256"/>
      <c r="V54" s="256" t="s">
        <v>25</v>
      </c>
      <c r="W54" s="256" t="s">
        <v>25</v>
      </c>
      <c r="X54" s="256"/>
      <c r="Y54" s="256"/>
      <c r="Z54" s="256"/>
      <c r="AA54" s="345"/>
      <c r="AB54" s="616" t="s">
        <v>155</v>
      </c>
    </row>
    <row r="55" spans="1:28" s="420" customFormat="1" x14ac:dyDescent="0.25">
      <c r="A55" s="853"/>
      <c r="B55" s="561" t="s">
        <v>1036</v>
      </c>
      <c r="C55" s="609"/>
      <c r="D55" s="446"/>
      <c r="E55" s="942"/>
      <c r="F55" s="970"/>
      <c r="G55" s="942"/>
      <c r="H55" s="474"/>
      <c r="I55" s="278"/>
      <c r="J55" s="156"/>
      <c r="K55" s="156"/>
      <c r="L55" s="156"/>
      <c r="M55" s="156"/>
      <c r="N55" s="156"/>
      <c r="O55" s="156"/>
      <c r="P55" s="282"/>
      <c r="Q55" s="283"/>
      <c r="R55" s="256"/>
      <c r="S55" s="257"/>
      <c r="T55" s="258"/>
      <c r="U55" s="256"/>
      <c r="V55" s="256"/>
      <c r="W55" s="256"/>
      <c r="X55" s="256"/>
      <c r="Y55" s="256"/>
      <c r="Z55" s="256"/>
      <c r="AA55" s="345"/>
      <c r="AB55" s="616"/>
    </row>
    <row r="56" spans="1:28" s="420" customFormat="1" ht="11" thickBot="1" x14ac:dyDescent="0.3">
      <c r="A56" s="853" t="s">
        <v>838</v>
      </c>
      <c r="B56" s="400" t="s">
        <v>158</v>
      </c>
      <c r="C56" s="609"/>
      <c r="D56" s="960"/>
      <c r="E56" s="961"/>
      <c r="F56" s="961"/>
      <c r="G56" s="961">
        <v>36</v>
      </c>
      <c r="H56" s="962">
        <f t="shared" si="1"/>
        <v>36</v>
      </c>
      <c r="I56" s="150"/>
      <c r="J56" s="326"/>
      <c r="K56" s="326"/>
      <c r="L56" s="326"/>
      <c r="M56" s="326"/>
      <c r="N56" s="326"/>
      <c r="O56" s="326"/>
      <c r="P56" s="329"/>
      <c r="Q56" s="330"/>
      <c r="R56" s="267"/>
      <c r="S56" s="268"/>
      <c r="T56" s="269"/>
      <c r="U56" s="267"/>
      <c r="V56" s="267"/>
      <c r="W56" s="267"/>
      <c r="X56" s="267"/>
      <c r="Y56" s="267"/>
      <c r="Z56" s="267"/>
      <c r="AA56" s="375"/>
      <c r="AB56" s="622" t="s">
        <v>156</v>
      </c>
    </row>
    <row r="57" spans="1:28" s="420" customFormat="1" ht="11" thickBot="1" x14ac:dyDescent="0.3">
      <c r="A57" s="588" t="s">
        <v>0</v>
      </c>
      <c r="B57" s="558" t="s">
        <v>1041</v>
      </c>
      <c r="C57" s="381"/>
      <c r="D57" s="412">
        <f>SUM(D46:D54)</f>
        <v>30</v>
      </c>
      <c r="E57" s="963">
        <f>SUM(E46:E54)</f>
        <v>98</v>
      </c>
      <c r="F57" s="963">
        <f>SUM(F46:F54)</f>
        <v>124</v>
      </c>
      <c r="G57" s="963">
        <f>SUM(G46:G54)</f>
        <v>18</v>
      </c>
      <c r="H57" s="964">
        <f>SUM(H46:H54)</f>
        <v>240</v>
      </c>
      <c r="I57" s="670"/>
      <c r="J57" s="670"/>
      <c r="K57" s="670"/>
      <c r="L57" s="670"/>
      <c r="M57" s="670"/>
      <c r="N57" s="670"/>
      <c r="O57" s="670"/>
      <c r="P57" s="670"/>
      <c r="Q57" s="670"/>
      <c r="R57" s="670"/>
      <c r="S57" s="670"/>
      <c r="T57" s="670"/>
      <c r="U57" s="670"/>
      <c r="V57" s="670"/>
      <c r="W57" s="670"/>
      <c r="X57" s="670"/>
      <c r="Y57" s="670"/>
      <c r="Z57" s="670"/>
      <c r="AA57" s="670"/>
    </row>
    <row r="58" spans="1:28" s="420" customFormat="1" x14ac:dyDescent="0.25">
      <c r="A58" s="588"/>
      <c r="B58" s="557"/>
      <c r="E58" s="965" t="s">
        <v>0</v>
      </c>
      <c r="F58" s="950"/>
      <c r="G58" s="950"/>
      <c r="H58" s="588" t="s">
        <v>0</v>
      </c>
      <c r="I58" s="996"/>
      <c r="J58" s="670"/>
      <c r="K58" s="670"/>
      <c r="L58" s="670"/>
      <c r="M58" s="670"/>
      <c r="N58" s="670"/>
      <c r="O58" s="670"/>
      <c r="P58" s="670"/>
      <c r="Q58" s="670"/>
      <c r="R58" s="670"/>
      <c r="S58" s="670"/>
      <c r="T58" s="670"/>
      <c r="U58" s="670"/>
      <c r="V58" s="670"/>
      <c r="W58" s="670"/>
      <c r="X58" s="670"/>
      <c r="Y58" s="670"/>
      <c r="Z58" s="670"/>
      <c r="AA58" s="670"/>
    </row>
    <row r="59" spans="1:28" s="420" customFormat="1" x14ac:dyDescent="0.25">
      <c r="A59" s="588"/>
      <c r="B59" s="557"/>
      <c r="E59" s="965"/>
      <c r="F59" s="950"/>
      <c r="G59" s="950"/>
      <c r="H59" s="588"/>
      <c r="I59" s="996"/>
      <c r="J59" s="670"/>
      <c r="K59" s="670"/>
      <c r="L59" s="670"/>
      <c r="M59" s="670"/>
      <c r="N59" s="670"/>
      <c r="O59" s="670"/>
      <c r="P59" s="670"/>
      <c r="Q59" s="670"/>
      <c r="R59" s="670"/>
      <c r="S59" s="670"/>
      <c r="T59" s="670"/>
      <c r="U59" s="670"/>
      <c r="V59" s="670"/>
      <c r="W59" s="670"/>
      <c r="X59" s="670"/>
      <c r="Y59" s="670"/>
      <c r="Z59" s="670"/>
      <c r="AA59" s="670"/>
    </row>
    <row r="60" spans="1:28" s="594" customFormat="1" ht="11" thickBot="1" x14ac:dyDescent="0.3">
      <c r="A60" s="565"/>
      <c r="B60" s="558" t="s">
        <v>862</v>
      </c>
      <c r="C60" s="420"/>
      <c r="D60" s="420"/>
      <c r="E60" s="950"/>
      <c r="F60" s="950"/>
      <c r="G60" s="950"/>
      <c r="H60" s="588"/>
      <c r="I60" s="85"/>
      <c r="J60" s="85"/>
      <c r="K60" s="85"/>
      <c r="L60" s="85"/>
      <c r="M60" s="85"/>
      <c r="N60" s="85"/>
      <c r="O60" s="85"/>
      <c r="P60" s="85"/>
      <c r="Q60" s="85"/>
      <c r="R60" s="85"/>
      <c r="S60" s="85"/>
      <c r="T60" s="85"/>
      <c r="U60" s="85"/>
      <c r="V60" s="85"/>
      <c r="W60" s="85"/>
      <c r="X60" s="85"/>
      <c r="Y60" s="85"/>
      <c r="Z60" s="85"/>
      <c r="AA60" s="85"/>
    </row>
    <row r="61" spans="1:28" s="594" customFormat="1" ht="18" customHeight="1" thickBot="1" x14ac:dyDescent="0.3">
      <c r="A61" s="565"/>
      <c r="B61" s="558" t="s">
        <v>6</v>
      </c>
      <c r="C61" s="381"/>
      <c r="D61" s="421" t="s">
        <v>1</v>
      </c>
      <c r="E61" s="952" t="s">
        <v>2</v>
      </c>
      <c r="F61" s="952" t="s">
        <v>3</v>
      </c>
      <c r="G61" s="952" t="s">
        <v>4</v>
      </c>
      <c r="H61" s="953" t="s">
        <v>5</v>
      </c>
      <c r="I61" s="250" t="s">
        <v>895</v>
      </c>
      <c r="J61" s="250" t="s">
        <v>896</v>
      </c>
      <c r="K61" s="250" t="s">
        <v>897</v>
      </c>
      <c r="L61" s="250" t="s">
        <v>898</v>
      </c>
      <c r="M61" s="250" t="s">
        <v>899</v>
      </c>
      <c r="N61" s="250" t="s">
        <v>900</v>
      </c>
      <c r="O61" s="250" t="s">
        <v>901</v>
      </c>
      <c r="P61" s="250" t="s">
        <v>902</v>
      </c>
      <c r="Q61" s="250" t="s">
        <v>903</v>
      </c>
      <c r="R61" s="250" t="s">
        <v>904</v>
      </c>
      <c r="S61" s="250" t="s">
        <v>905</v>
      </c>
      <c r="T61" s="152" t="s">
        <v>906</v>
      </c>
      <c r="U61" s="153" t="s">
        <v>907</v>
      </c>
      <c r="V61" s="153" t="s">
        <v>908</v>
      </c>
      <c r="W61" s="153" t="s">
        <v>909</v>
      </c>
      <c r="X61" s="153" t="s">
        <v>910</v>
      </c>
      <c r="Y61" s="153" t="s">
        <v>911</v>
      </c>
      <c r="Z61" s="153" t="s">
        <v>912</v>
      </c>
      <c r="AA61" s="154" t="s">
        <v>913</v>
      </c>
    </row>
    <row r="62" spans="1:28" s="594" customFormat="1" x14ac:dyDescent="0.25">
      <c r="A62" s="93" t="s">
        <v>621</v>
      </c>
      <c r="B62" s="569" t="s">
        <v>7</v>
      </c>
      <c r="C62" s="609" t="s">
        <v>963</v>
      </c>
      <c r="D62" s="388">
        <v>6</v>
      </c>
      <c r="E62" s="954">
        <v>24</v>
      </c>
      <c r="F62" s="955">
        <v>8</v>
      </c>
      <c r="G62" s="955">
        <v>4</v>
      </c>
      <c r="H62" s="956">
        <f>SUM(E62:G62)</f>
        <v>36</v>
      </c>
      <c r="I62" s="214" t="s">
        <v>914</v>
      </c>
      <c r="J62" s="182"/>
      <c r="K62" s="182"/>
      <c r="L62" s="182"/>
      <c r="M62" s="182" t="s">
        <v>914</v>
      </c>
      <c r="N62" s="182"/>
      <c r="O62" s="182"/>
      <c r="P62" s="276"/>
      <c r="Q62" s="214" t="s">
        <v>915</v>
      </c>
      <c r="R62" s="182"/>
      <c r="S62" s="183"/>
      <c r="T62" s="206"/>
      <c r="U62" s="182"/>
      <c r="V62" s="182"/>
      <c r="W62" s="182"/>
      <c r="X62" s="182"/>
      <c r="Y62" s="182" t="s">
        <v>25</v>
      </c>
      <c r="Z62" s="182" t="s">
        <v>25</v>
      </c>
      <c r="AA62" s="183" t="s">
        <v>25</v>
      </c>
    </row>
    <row r="63" spans="1:28" s="594" customFormat="1" x14ac:dyDescent="0.25">
      <c r="A63" s="93" t="s">
        <v>622</v>
      </c>
      <c r="B63" s="569" t="s">
        <v>753</v>
      </c>
      <c r="C63" s="609"/>
      <c r="D63" s="446">
        <v>3</v>
      </c>
      <c r="E63" s="957">
        <v>14</v>
      </c>
      <c r="F63" s="957">
        <v>6</v>
      </c>
      <c r="G63" s="958"/>
      <c r="H63" s="474">
        <f t="shared" ref="H63:H70" si="2">SUM(E63:G63)</f>
        <v>20</v>
      </c>
      <c r="I63" s="278"/>
      <c r="J63" s="156"/>
      <c r="K63" s="156"/>
      <c r="L63" s="156"/>
      <c r="M63" s="156" t="s">
        <v>917</v>
      </c>
      <c r="N63" s="156" t="s">
        <v>917</v>
      </c>
      <c r="O63" s="156"/>
      <c r="P63" s="280"/>
      <c r="Q63" s="278" t="s">
        <v>918</v>
      </c>
      <c r="R63" s="156"/>
      <c r="S63" s="282"/>
      <c r="T63" s="283" t="s">
        <v>25</v>
      </c>
      <c r="U63" s="156"/>
      <c r="V63" s="156"/>
      <c r="W63" s="156"/>
      <c r="X63" s="156"/>
      <c r="Y63" s="156"/>
      <c r="Z63" s="156" t="s">
        <v>25</v>
      </c>
      <c r="AA63" s="282" t="s">
        <v>25</v>
      </c>
    </row>
    <row r="64" spans="1:28" s="594" customFormat="1" ht="11.5" customHeight="1" x14ac:dyDescent="0.25">
      <c r="A64" s="590" t="s">
        <v>133</v>
      </c>
      <c r="B64" s="569" t="s">
        <v>134</v>
      </c>
      <c r="C64" s="609" t="s">
        <v>963</v>
      </c>
      <c r="D64" s="446">
        <v>9</v>
      </c>
      <c r="E64" s="942">
        <v>40</v>
      </c>
      <c r="F64" s="942">
        <v>20</v>
      </c>
      <c r="G64" s="942"/>
      <c r="H64" s="474">
        <f t="shared" si="2"/>
        <v>60</v>
      </c>
      <c r="I64" s="278" t="s">
        <v>919</v>
      </c>
      <c r="J64" s="156"/>
      <c r="K64" s="156"/>
      <c r="L64" s="156"/>
      <c r="M64" s="156" t="s">
        <v>919</v>
      </c>
      <c r="N64" s="156"/>
      <c r="O64" s="156"/>
      <c r="P64" s="280"/>
      <c r="Q64" s="278" t="s">
        <v>920</v>
      </c>
      <c r="R64" s="156"/>
      <c r="S64" s="282"/>
      <c r="T64" s="283"/>
      <c r="U64" s="156"/>
      <c r="V64" s="156"/>
      <c r="W64" s="156"/>
      <c r="X64" s="156"/>
      <c r="Y64" s="156"/>
      <c r="Z64" s="156" t="s">
        <v>25</v>
      </c>
      <c r="AA64" s="282"/>
    </row>
    <row r="65" spans="1:27" s="594" customFormat="1" x14ac:dyDescent="0.25">
      <c r="A65" s="590" t="s">
        <v>16</v>
      </c>
      <c r="B65" s="569" t="s">
        <v>17</v>
      </c>
      <c r="C65" s="609" t="s">
        <v>965</v>
      </c>
      <c r="D65" s="446">
        <v>2</v>
      </c>
      <c r="E65" s="942">
        <v>20</v>
      </c>
      <c r="F65" s="942"/>
      <c r="G65" s="942"/>
      <c r="H65" s="474">
        <f>SUM(E65:G65)</f>
        <v>20</v>
      </c>
      <c r="I65" s="278" t="s">
        <v>925</v>
      </c>
      <c r="J65" s="156" t="s">
        <v>925</v>
      </c>
      <c r="K65" s="156"/>
      <c r="L65" s="156"/>
      <c r="M65" s="156"/>
      <c r="N65" s="156"/>
      <c r="O65" s="156"/>
      <c r="P65" s="280"/>
      <c r="Q65" s="278" t="s">
        <v>926</v>
      </c>
      <c r="R65" s="156"/>
      <c r="S65" s="282"/>
      <c r="T65" s="283"/>
      <c r="U65" s="156"/>
      <c r="V65" s="156" t="s">
        <v>25</v>
      </c>
      <c r="W65" s="156" t="s">
        <v>25</v>
      </c>
      <c r="X65" s="156"/>
      <c r="Y65" s="156"/>
      <c r="Z65" s="156"/>
      <c r="AA65" s="282"/>
    </row>
    <row r="66" spans="1:27" s="594" customFormat="1" x14ac:dyDescent="0.25">
      <c r="A66" s="93" t="s">
        <v>1141</v>
      </c>
      <c r="B66" s="569" t="s">
        <v>599</v>
      </c>
      <c r="C66" s="170" t="s">
        <v>964</v>
      </c>
      <c r="D66" s="446">
        <v>5</v>
      </c>
      <c r="E66" s="942"/>
      <c r="F66" s="942"/>
      <c r="G66" s="942"/>
      <c r="H66" s="474"/>
      <c r="I66" s="278" t="s">
        <v>943</v>
      </c>
      <c r="J66" s="156"/>
      <c r="K66" s="156"/>
      <c r="L66" s="156"/>
      <c r="M66" s="156"/>
      <c r="N66" s="156"/>
      <c r="O66" s="156"/>
      <c r="P66" s="280"/>
      <c r="Q66" s="278"/>
      <c r="R66" s="156"/>
      <c r="S66" s="282"/>
      <c r="T66" s="283"/>
      <c r="U66" s="156"/>
      <c r="V66" s="156"/>
      <c r="W66" s="156"/>
      <c r="X66" s="156"/>
      <c r="Y66" s="156"/>
      <c r="Z66" s="156"/>
      <c r="AA66" s="282"/>
    </row>
    <row r="67" spans="1:27" s="594" customFormat="1" x14ac:dyDescent="0.25">
      <c r="A67" s="859" t="s">
        <v>136</v>
      </c>
      <c r="B67" s="761" t="s">
        <v>13</v>
      </c>
      <c r="C67" s="609"/>
      <c r="D67" s="446" t="s">
        <v>0</v>
      </c>
      <c r="E67" s="942"/>
      <c r="F67" s="942"/>
      <c r="G67" s="942"/>
      <c r="H67" s="474"/>
      <c r="I67" s="278"/>
      <c r="J67" s="156"/>
      <c r="K67" s="156"/>
      <c r="L67" s="156"/>
      <c r="M67" s="156"/>
      <c r="N67" s="156"/>
      <c r="O67" s="156"/>
      <c r="P67" s="280"/>
      <c r="Q67" s="278"/>
      <c r="R67" s="156"/>
      <c r="S67" s="282"/>
      <c r="T67" s="283"/>
      <c r="U67" s="156"/>
      <c r="V67" s="156"/>
      <c r="W67" s="156"/>
      <c r="X67" s="156"/>
      <c r="Y67" s="156"/>
      <c r="Z67" s="156"/>
      <c r="AA67" s="282"/>
    </row>
    <row r="68" spans="1:27" s="594" customFormat="1" x14ac:dyDescent="0.25">
      <c r="A68" s="590" t="s">
        <v>14</v>
      </c>
      <c r="B68" s="569" t="s">
        <v>15</v>
      </c>
      <c r="C68" s="609" t="s">
        <v>965</v>
      </c>
      <c r="D68" s="164">
        <v>2</v>
      </c>
      <c r="E68" s="959">
        <v>2</v>
      </c>
      <c r="F68" s="959">
        <v>12</v>
      </c>
      <c r="G68" s="959"/>
      <c r="H68" s="703">
        <f>SUM(E68:G68)</f>
        <v>14</v>
      </c>
      <c r="I68" s="278" t="s">
        <v>925</v>
      </c>
      <c r="J68" s="156" t="s">
        <v>925</v>
      </c>
      <c r="K68" s="156"/>
      <c r="L68" s="156"/>
      <c r="M68" s="156"/>
      <c r="N68" s="156"/>
      <c r="O68" s="156"/>
      <c r="P68" s="280"/>
      <c r="Q68" s="278" t="s">
        <v>926</v>
      </c>
      <c r="R68" s="156"/>
      <c r="S68" s="282"/>
      <c r="T68" s="283"/>
      <c r="U68" s="156" t="s">
        <v>25</v>
      </c>
      <c r="V68" s="156"/>
      <c r="W68" s="156"/>
      <c r="X68" s="156"/>
      <c r="Y68" s="156"/>
      <c r="Z68" s="156"/>
      <c r="AA68" s="282"/>
    </row>
    <row r="69" spans="1:27" s="594" customFormat="1" x14ac:dyDescent="0.25">
      <c r="A69" s="590" t="s">
        <v>1142</v>
      </c>
      <c r="B69" s="557" t="s">
        <v>600</v>
      </c>
      <c r="C69" s="170" t="s">
        <v>965</v>
      </c>
      <c r="D69" s="446">
        <v>3</v>
      </c>
      <c r="E69" s="942">
        <v>20</v>
      </c>
      <c r="F69" s="942"/>
      <c r="G69" s="942"/>
      <c r="H69" s="474">
        <f t="shared" si="2"/>
        <v>20</v>
      </c>
      <c r="I69" s="278" t="s">
        <v>943</v>
      </c>
      <c r="J69" s="156"/>
      <c r="K69" s="156"/>
      <c r="L69" s="156"/>
      <c r="M69" s="156"/>
      <c r="N69" s="156"/>
      <c r="O69" s="156"/>
      <c r="P69" s="280"/>
      <c r="Q69" s="278"/>
      <c r="R69" s="156"/>
      <c r="S69" s="282"/>
      <c r="T69" s="283"/>
      <c r="U69" s="156"/>
      <c r="V69" s="156"/>
      <c r="W69" s="156"/>
      <c r="X69" s="156"/>
      <c r="Y69" s="156"/>
      <c r="Z69" s="156"/>
      <c r="AA69" s="282"/>
    </row>
    <row r="70" spans="1:27" s="594" customFormat="1" ht="11" thickBot="1" x14ac:dyDescent="0.3">
      <c r="A70" s="590" t="s">
        <v>18</v>
      </c>
      <c r="B70" s="569" t="s">
        <v>19</v>
      </c>
      <c r="C70" s="609" t="s">
        <v>965</v>
      </c>
      <c r="D70" s="446">
        <v>2</v>
      </c>
      <c r="E70" s="942"/>
      <c r="F70" s="942">
        <v>20</v>
      </c>
      <c r="G70" s="942"/>
      <c r="H70" s="474">
        <f t="shared" si="2"/>
        <v>20</v>
      </c>
      <c r="I70" s="150"/>
      <c r="J70" s="326"/>
      <c r="K70" s="326"/>
      <c r="L70" s="326"/>
      <c r="M70" s="326"/>
      <c r="N70" s="326"/>
      <c r="O70" s="326"/>
      <c r="P70" s="328"/>
      <c r="Q70" s="150"/>
      <c r="R70" s="326"/>
      <c r="S70" s="329"/>
      <c r="T70" s="330"/>
      <c r="U70" s="326"/>
      <c r="V70" s="326"/>
      <c r="W70" s="326"/>
      <c r="X70" s="326"/>
      <c r="Y70" s="326"/>
      <c r="Z70" s="326"/>
      <c r="AA70" s="329"/>
    </row>
    <row r="71" spans="1:27" s="594" customFormat="1" ht="11" thickBot="1" x14ac:dyDescent="0.3">
      <c r="A71" s="588" t="s">
        <v>0</v>
      </c>
      <c r="B71" s="557"/>
      <c r="C71" s="381"/>
      <c r="D71" s="412">
        <f>SUM(D62:D70)</f>
        <v>32</v>
      </c>
      <c r="E71" s="963">
        <f>SUM(E62:E70)</f>
        <v>120</v>
      </c>
      <c r="F71" s="963">
        <f>SUM(F62:F70)</f>
        <v>66</v>
      </c>
      <c r="G71" s="963">
        <f>SUM(G62:G70)</f>
        <v>4</v>
      </c>
      <c r="H71" s="964">
        <f>SUM(H62:H70)</f>
        <v>190</v>
      </c>
      <c r="I71" s="380" t="s">
        <v>916</v>
      </c>
      <c r="J71" s="85"/>
      <c r="K71" s="85"/>
      <c r="L71" s="85"/>
      <c r="M71" s="85"/>
      <c r="N71" s="85"/>
      <c r="O71" s="85"/>
      <c r="P71" s="85"/>
      <c r="Q71" s="85"/>
      <c r="R71" s="85"/>
      <c r="S71" s="85"/>
      <c r="T71" s="85"/>
      <c r="U71" s="85"/>
      <c r="V71" s="85"/>
      <c r="W71" s="85"/>
      <c r="X71" s="85"/>
      <c r="Y71" s="85"/>
      <c r="Z71" s="85"/>
      <c r="AA71" s="85"/>
    </row>
    <row r="72" spans="1:27" s="594" customFormat="1" x14ac:dyDescent="0.25">
      <c r="A72" s="588"/>
      <c r="B72" s="557"/>
      <c r="C72" s="381"/>
      <c r="D72" s="381"/>
      <c r="E72" s="966"/>
      <c r="F72" s="966"/>
      <c r="G72" s="966"/>
      <c r="H72" s="967"/>
      <c r="I72" s="85"/>
      <c r="J72" s="85"/>
      <c r="K72" s="85"/>
      <c r="L72" s="85"/>
      <c r="M72" s="85"/>
      <c r="N72" s="85"/>
      <c r="O72" s="85"/>
      <c r="P72" s="85"/>
      <c r="Q72" s="85"/>
      <c r="R72" s="85"/>
      <c r="S72" s="85"/>
      <c r="T72" s="85"/>
      <c r="U72" s="85"/>
      <c r="V72" s="85"/>
      <c r="W72" s="85"/>
      <c r="X72" s="85"/>
      <c r="Y72" s="85"/>
      <c r="Z72" s="85"/>
      <c r="AA72" s="85"/>
    </row>
    <row r="73" spans="1:27" s="594" customFormat="1" ht="11" thickBot="1" x14ac:dyDescent="0.3">
      <c r="A73" s="588"/>
      <c r="B73" s="557"/>
      <c r="C73" s="381"/>
      <c r="D73" s="381"/>
      <c r="E73" s="966"/>
      <c r="F73" s="966"/>
      <c r="G73" s="966"/>
      <c r="H73" s="967"/>
      <c r="I73" s="85"/>
      <c r="J73" s="85"/>
      <c r="K73" s="85"/>
      <c r="L73" s="85"/>
      <c r="M73" s="85"/>
      <c r="N73" s="85"/>
      <c r="O73" s="85"/>
      <c r="P73" s="85"/>
      <c r="Q73" s="85"/>
      <c r="R73" s="85"/>
      <c r="S73" s="85"/>
      <c r="T73" s="85"/>
      <c r="U73" s="85"/>
      <c r="V73" s="85"/>
      <c r="W73" s="85"/>
      <c r="X73" s="85"/>
      <c r="Y73" s="85"/>
      <c r="Z73" s="85"/>
      <c r="AA73" s="85"/>
    </row>
    <row r="74" spans="1:27" s="594" customFormat="1" ht="18" customHeight="1" thickBot="1" x14ac:dyDescent="0.3">
      <c r="A74" s="565"/>
      <c r="B74" s="558" t="s">
        <v>20</v>
      </c>
      <c r="C74" s="381"/>
      <c r="D74" s="421" t="s">
        <v>1</v>
      </c>
      <c r="E74" s="952" t="s">
        <v>2</v>
      </c>
      <c r="F74" s="952" t="s">
        <v>3</v>
      </c>
      <c r="G74" s="952" t="s">
        <v>4</v>
      </c>
      <c r="H74" s="953" t="s">
        <v>5</v>
      </c>
      <c r="I74" s="250" t="s">
        <v>895</v>
      </c>
      <c r="J74" s="250" t="s">
        <v>896</v>
      </c>
      <c r="K74" s="250" t="s">
        <v>897</v>
      </c>
      <c r="L74" s="250" t="s">
        <v>898</v>
      </c>
      <c r="M74" s="250" t="s">
        <v>899</v>
      </c>
      <c r="N74" s="250" t="s">
        <v>900</v>
      </c>
      <c r="O74" s="250" t="s">
        <v>901</v>
      </c>
      <c r="P74" s="250" t="s">
        <v>902</v>
      </c>
      <c r="Q74" s="250" t="s">
        <v>903</v>
      </c>
      <c r="R74" s="250" t="s">
        <v>904</v>
      </c>
      <c r="S74" s="250" t="s">
        <v>905</v>
      </c>
      <c r="T74" s="152" t="s">
        <v>906</v>
      </c>
      <c r="U74" s="153" t="s">
        <v>907</v>
      </c>
      <c r="V74" s="153" t="s">
        <v>908</v>
      </c>
      <c r="W74" s="153" t="s">
        <v>909</v>
      </c>
      <c r="X74" s="153" t="s">
        <v>910</v>
      </c>
      <c r="Y74" s="153" t="s">
        <v>911</v>
      </c>
      <c r="Z74" s="153" t="s">
        <v>912</v>
      </c>
      <c r="AA74" s="154" t="s">
        <v>913</v>
      </c>
    </row>
    <row r="75" spans="1:27" s="594" customFormat="1" x14ac:dyDescent="0.25">
      <c r="A75" s="590" t="s">
        <v>145</v>
      </c>
      <c r="B75" s="569" t="s">
        <v>146</v>
      </c>
      <c r="C75" s="609" t="s">
        <v>963</v>
      </c>
      <c r="D75" s="440">
        <v>9</v>
      </c>
      <c r="E75" s="969">
        <v>38</v>
      </c>
      <c r="F75" s="969">
        <v>22</v>
      </c>
      <c r="G75" s="969" t="s">
        <v>0</v>
      </c>
      <c r="H75" s="956">
        <f>SUM(E75:G75)</f>
        <v>60</v>
      </c>
      <c r="I75" s="214"/>
      <c r="J75" s="182"/>
      <c r="K75" s="182"/>
      <c r="L75" s="182"/>
      <c r="M75" s="182" t="s">
        <v>919</v>
      </c>
      <c r="N75" s="182" t="s">
        <v>919</v>
      </c>
      <c r="O75" s="182"/>
      <c r="P75" s="276"/>
      <c r="Q75" s="214" t="s">
        <v>920</v>
      </c>
      <c r="R75" s="182"/>
      <c r="S75" s="183"/>
      <c r="T75" s="206"/>
      <c r="U75" s="182"/>
      <c r="V75" s="182"/>
      <c r="W75" s="182"/>
      <c r="X75" s="182"/>
      <c r="Y75" s="182" t="s">
        <v>25</v>
      </c>
      <c r="Z75" s="182" t="s">
        <v>25</v>
      </c>
      <c r="AA75" s="183"/>
    </row>
    <row r="76" spans="1:27" s="594" customFormat="1" ht="21" x14ac:dyDescent="0.25">
      <c r="A76" s="590" t="s">
        <v>151</v>
      </c>
      <c r="B76" s="569" t="s">
        <v>774</v>
      </c>
      <c r="C76" s="609" t="s">
        <v>963</v>
      </c>
      <c r="D76" s="446">
        <v>4</v>
      </c>
      <c r="E76" s="942">
        <v>18</v>
      </c>
      <c r="F76" s="942">
        <v>10</v>
      </c>
      <c r="G76" s="942">
        <v>2</v>
      </c>
      <c r="H76" s="474">
        <f t="shared" ref="H76:H82" si="3">SUM(E76:G76)</f>
        <v>30</v>
      </c>
      <c r="I76" s="278" t="s">
        <v>940</v>
      </c>
      <c r="J76" s="156"/>
      <c r="K76" s="156"/>
      <c r="L76" s="156"/>
      <c r="M76" s="156" t="s">
        <v>926</v>
      </c>
      <c r="N76" s="156"/>
      <c r="O76" s="156"/>
      <c r="P76" s="280"/>
      <c r="Q76" s="278" t="s">
        <v>926</v>
      </c>
      <c r="R76" s="156"/>
      <c r="S76" s="282"/>
      <c r="T76" s="283"/>
      <c r="U76" s="156"/>
      <c r="V76" s="156"/>
      <c r="W76" s="156"/>
      <c r="X76" s="156"/>
      <c r="Y76" s="156" t="s">
        <v>25</v>
      </c>
      <c r="Z76" s="156" t="s">
        <v>25</v>
      </c>
      <c r="AA76" s="282"/>
    </row>
    <row r="77" spans="1:27" s="594" customFormat="1" x14ac:dyDescent="0.25">
      <c r="A77" s="93" t="s">
        <v>257</v>
      </c>
      <c r="B77" s="569" t="s">
        <v>150</v>
      </c>
      <c r="C77" s="609" t="s">
        <v>964</v>
      </c>
      <c r="D77" s="446">
        <v>3</v>
      </c>
      <c r="E77" s="942">
        <v>14</v>
      </c>
      <c r="F77" s="942">
        <v>16</v>
      </c>
      <c r="G77" s="942"/>
      <c r="H77" s="474">
        <f t="shared" si="3"/>
        <v>30</v>
      </c>
      <c r="I77" s="278"/>
      <c r="J77" s="156"/>
      <c r="K77" s="156"/>
      <c r="L77" s="156"/>
      <c r="M77" s="156" t="s">
        <v>917</v>
      </c>
      <c r="N77" s="156" t="s">
        <v>917</v>
      </c>
      <c r="O77" s="156"/>
      <c r="P77" s="280"/>
      <c r="Q77" s="278" t="s">
        <v>914</v>
      </c>
      <c r="R77" s="156"/>
      <c r="S77" s="282"/>
      <c r="T77" s="283"/>
      <c r="U77" s="156" t="s">
        <v>25</v>
      </c>
      <c r="V77" s="156"/>
      <c r="W77" s="156"/>
      <c r="X77" s="156"/>
      <c r="Y77" s="156" t="s">
        <v>25</v>
      </c>
      <c r="Z77" s="156" t="s">
        <v>25</v>
      </c>
      <c r="AA77" s="282"/>
    </row>
    <row r="78" spans="1:27" s="594" customFormat="1" x14ac:dyDescent="0.25">
      <c r="A78" s="590" t="s">
        <v>1143</v>
      </c>
      <c r="B78" s="557" t="s">
        <v>601</v>
      </c>
      <c r="C78" s="609" t="s">
        <v>964</v>
      </c>
      <c r="D78" s="446">
        <v>5</v>
      </c>
      <c r="E78" s="942"/>
      <c r="F78" s="942"/>
      <c r="G78" s="942"/>
      <c r="H78" s="474"/>
      <c r="I78" s="278" t="s">
        <v>943</v>
      </c>
      <c r="J78" s="156"/>
      <c r="K78" s="156"/>
      <c r="L78" s="156"/>
      <c r="M78" s="156"/>
      <c r="N78" s="156"/>
      <c r="O78" s="156"/>
      <c r="P78" s="280"/>
      <c r="Q78" s="278"/>
      <c r="R78" s="156"/>
      <c r="S78" s="282"/>
      <c r="T78" s="283"/>
      <c r="U78" s="156"/>
      <c r="V78" s="156"/>
      <c r="W78" s="156"/>
      <c r="X78" s="156"/>
      <c r="Y78" s="156"/>
      <c r="Z78" s="156"/>
      <c r="AA78" s="282"/>
    </row>
    <row r="79" spans="1:27" s="594" customFormat="1" x14ac:dyDescent="0.25">
      <c r="A79" s="859" t="s">
        <v>153</v>
      </c>
      <c r="B79" s="761" t="s">
        <v>13</v>
      </c>
      <c r="C79" s="609"/>
      <c r="D79" s="446" t="s">
        <v>0</v>
      </c>
      <c r="E79" s="942"/>
      <c r="F79" s="942"/>
      <c r="G79" s="942"/>
      <c r="H79" s="474"/>
      <c r="I79" s="278"/>
      <c r="J79" s="156"/>
      <c r="K79" s="156"/>
      <c r="L79" s="156"/>
      <c r="M79" s="156"/>
      <c r="N79" s="156"/>
      <c r="O79" s="156"/>
      <c r="P79" s="280"/>
      <c r="Q79" s="278"/>
      <c r="R79" s="156"/>
      <c r="S79" s="282"/>
      <c r="T79" s="283"/>
      <c r="U79" s="156"/>
      <c r="V79" s="156"/>
      <c r="W79" s="156"/>
      <c r="X79" s="156"/>
      <c r="Y79" s="156"/>
      <c r="Z79" s="156"/>
      <c r="AA79" s="282"/>
    </row>
    <row r="80" spans="1:27" s="594" customFormat="1" x14ac:dyDescent="0.25">
      <c r="A80" s="590" t="s">
        <v>1144</v>
      </c>
      <c r="B80" s="552" t="s">
        <v>602</v>
      </c>
      <c r="C80" s="609" t="s">
        <v>965</v>
      </c>
      <c r="D80" s="446">
        <v>2</v>
      </c>
      <c r="E80" s="942"/>
      <c r="F80" s="942">
        <v>20</v>
      </c>
      <c r="G80" s="942"/>
      <c r="H80" s="474">
        <f t="shared" si="3"/>
        <v>20</v>
      </c>
      <c r="I80" s="278" t="s">
        <v>943</v>
      </c>
      <c r="J80" s="156"/>
      <c r="K80" s="156"/>
      <c r="L80" s="156"/>
      <c r="M80" s="156"/>
      <c r="N80" s="156"/>
      <c r="O80" s="156"/>
      <c r="P80" s="280"/>
      <c r="Q80" s="278"/>
      <c r="R80" s="156"/>
      <c r="S80" s="282"/>
      <c r="T80" s="283"/>
      <c r="U80" s="156"/>
      <c r="V80" s="156"/>
      <c r="W80" s="156"/>
      <c r="X80" s="156"/>
      <c r="Y80" s="156"/>
      <c r="Z80" s="156"/>
      <c r="AA80" s="282"/>
    </row>
    <row r="81" spans="1:28" s="594" customFormat="1" x14ac:dyDescent="0.25">
      <c r="A81" s="590" t="s">
        <v>33</v>
      </c>
      <c r="B81" s="569" t="s">
        <v>19</v>
      </c>
      <c r="C81" s="609" t="s">
        <v>965</v>
      </c>
      <c r="D81" s="446">
        <v>2</v>
      </c>
      <c r="E81" s="942"/>
      <c r="F81" s="942">
        <v>20</v>
      </c>
      <c r="G81" s="942"/>
      <c r="H81" s="474">
        <f t="shared" si="3"/>
        <v>20</v>
      </c>
      <c r="I81" s="278"/>
      <c r="J81" s="156"/>
      <c r="K81" s="156"/>
      <c r="L81" s="156"/>
      <c r="M81" s="156"/>
      <c r="N81" s="156"/>
      <c r="O81" s="156"/>
      <c r="P81" s="280"/>
      <c r="Q81" s="278"/>
      <c r="R81" s="156"/>
      <c r="S81" s="282"/>
      <c r="T81" s="283"/>
      <c r="U81" s="156"/>
      <c r="V81" s="156"/>
      <c r="W81" s="156"/>
      <c r="X81" s="156"/>
      <c r="Y81" s="156"/>
      <c r="Z81" s="156"/>
      <c r="AA81" s="282"/>
    </row>
    <row r="82" spans="1:28" s="594" customFormat="1" ht="11" thickBot="1" x14ac:dyDescent="0.3">
      <c r="A82" s="590" t="s">
        <v>1145</v>
      </c>
      <c r="B82" s="559" t="s">
        <v>603</v>
      </c>
      <c r="C82" s="609" t="s">
        <v>965</v>
      </c>
      <c r="D82" s="446">
        <v>5</v>
      </c>
      <c r="E82" s="942"/>
      <c r="F82" s="942">
        <v>8</v>
      </c>
      <c r="G82" s="942">
        <v>12</v>
      </c>
      <c r="H82" s="474">
        <f t="shared" si="3"/>
        <v>20</v>
      </c>
      <c r="I82" s="150" t="s">
        <v>943</v>
      </c>
      <c r="J82" s="326"/>
      <c r="K82" s="326"/>
      <c r="L82" s="326"/>
      <c r="M82" s="326"/>
      <c r="N82" s="326"/>
      <c r="O82" s="326"/>
      <c r="P82" s="328"/>
      <c r="Q82" s="150"/>
      <c r="R82" s="326"/>
      <c r="S82" s="329"/>
      <c r="T82" s="330"/>
      <c r="U82" s="326"/>
      <c r="V82" s="326"/>
      <c r="W82" s="326"/>
      <c r="X82" s="326"/>
      <c r="Y82" s="326"/>
      <c r="Z82" s="326"/>
      <c r="AA82" s="329"/>
    </row>
    <row r="83" spans="1:28" s="594" customFormat="1" ht="11" thickBot="1" x14ac:dyDescent="0.3">
      <c r="A83" s="588" t="s">
        <v>0</v>
      </c>
      <c r="B83" s="557"/>
      <c r="C83" s="381"/>
      <c r="D83" s="412">
        <f>SUM(D75:D82)</f>
        <v>30</v>
      </c>
      <c r="E83" s="963">
        <f>SUM(E75:E82)</f>
        <v>70</v>
      </c>
      <c r="F83" s="963">
        <f>SUM(F75:F82)</f>
        <v>96</v>
      </c>
      <c r="G83" s="963">
        <f>SUM(G75:G82)</f>
        <v>14</v>
      </c>
      <c r="H83" s="964">
        <f>SUM(H75:H82)</f>
        <v>180</v>
      </c>
      <c r="I83" s="85"/>
      <c r="J83" s="85"/>
      <c r="K83" s="85"/>
      <c r="L83" s="85"/>
      <c r="M83" s="85"/>
      <c r="N83" s="85"/>
      <c r="O83" s="85"/>
      <c r="P83" s="85"/>
      <c r="Q83" s="85"/>
      <c r="R83" s="85"/>
      <c r="S83" s="85"/>
      <c r="T83" s="85"/>
      <c r="U83" s="85"/>
      <c r="V83" s="85"/>
      <c r="W83" s="85"/>
      <c r="X83" s="85"/>
      <c r="Y83" s="85"/>
      <c r="Z83" s="85"/>
      <c r="AA83" s="85"/>
    </row>
    <row r="84" spans="1:28" s="594" customFormat="1" x14ac:dyDescent="0.25">
      <c r="A84" s="588"/>
      <c r="B84" s="557"/>
      <c r="C84" s="420"/>
      <c r="D84" s="381" t="s">
        <v>0</v>
      </c>
      <c r="E84" s="950"/>
      <c r="F84" s="950"/>
      <c r="G84" s="950" t="s">
        <v>0</v>
      </c>
      <c r="H84" s="967"/>
      <c r="I84" s="85"/>
      <c r="J84" s="85"/>
      <c r="K84" s="85"/>
      <c r="L84" s="85"/>
      <c r="M84" s="85"/>
      <c r="N84" s="85"/>
      <c r="O84" s="85"/>
      <c r="P84" s="85"/>
      <c r="Q84" s="85"/>
      <c r="R84" s="85"/>
      <c r="S84" s="85"/>
      <c r="T84" s="85"/>
      <c r="U84" s="85"/>
      <c r="V84" s="85"/>
      <c r="W84" s="85"/>
      <c r="X84" s="85"/>
      <c r="Y84" s="85"/>
      <c r="Z84" s="85"/>
      <c r="AA84" s="85"/>
    </row>
    <row r="85" spans="1:28" s="420" customFormat="1" x14ac:dyDescent="0.25">
      <c r="A85" s="588"/>
      <c r="B85" s="557"/>
      <c r="E85" s="950"/>
      <c r="F85" s="950"/>
      <c r="G85" s="950"/>
      <c r="H85" s="588"/>
      <c r="I85" s="670"/>
      <c r="J85" s="670"/>
      <c r="K85" s="670"/>
      <c r="L85" s="670"/>
      <c r="M85" s="670"/>
      <c r="N85" s="670"/>
      <c r="O85" s="670"/>
      <c r="P85" s="670"/>
      <c r="Q85" s="670"/>
      <c r="R85" s="670"/>
      <c r="S85" s="670"/>
      <c r="T85" s="670"/>
      <c r="U85" s="670"/>
      <c r="V85" s="670"/>
      <c r="W85" s="670"/>
      <c r="X85" s="670"/>
      <c r="Y85" s="670"/>
      <c r="Z85" s="670"/>
      <c r="AA85" s="670"/>
    </row>
    <row r="86" spans="1:28" s="420" customFormat="1" x14ac:dyDescent="0.25">
      <c r="A86" s="588"/>
      <c r="B86" s="557"/>
      <c r="E86" s="950"/>
      <c r="F86" s="950"/>
      <c r="G86" s="950"/>
      <c r="H86" s="588"/>
      <c r="I86" s="670"/>
      <c r="J86" s="670"/>
      <c r="K86" s="670"/>
      <c r="L86" s="670"/>
      <c r="M86" s="670"/>
      <c r="N86" s="670"/>
      <c r="O86" s="670"/>
      <c r="P86" s="670"/>
      <c r="Q86" s="670"/>
      <c r="R86" s="670"/>
      <c r="S86" s="670"/>
      <c r="T86" s="670"/>
      <c r="U86" s="670"/>
      <c r="V86" s="670"/>
      <c r="W86" s="670"/>
      <c r="X86" s="670"/>
      <c r="Y86" s="670"/>
      <c r="Z86" s="670"/>
      <c r="AA86" s="670"/>
    </row>
    <row r="87" spans="1:28" s="420" customFormat="1" ht="11" thickBot="1" x14ac:dyDescent="0.3">
      <c r="A87" s="565"/>
      <c r="B87" s="565" t="s">
        <v>839</v>
      </c>
      <c r="D87" s="381"/>
      <c r="E87" s="950"/>
      <c r="F87" s="950"/>
      <c r="G87" s="950"/>
      <c r="H87" s="588"/>
      <c r="I87" s="670"/>
      <c r="J87" s="670"/>
      <c r="K87" s="670"/>
      <c r="L87" s="670"/>
      <c r="M87" s="670"/>
      <c r="N87" s="670"/>
      <c r="O87" s="670"/>
      <c r="P87" s="670"/>
      <c r="Q87" s="670"/>
      <c r="R87" s="670"/>
      <c r="S87" s="670"/>
      <c r="T87" s="670"/>
      <c r="U87" s="670"/>
      <c r="V87" s="670"/>
      <c r="W87" s="670"/>
      <c r="X87" s="670"/>
      <c r="Y87" s="670"/>
      <c r="Z87" s="670"/>
      <c r="AA87" s="670"/>
    </row>
    <row r="88" spans="1:28" s="420" customFormat="1" ht="18" customHeight="1" thickBot="1" x14ac:dyDescent="0.3">
      <c r="A88" s="565"/>
      <c r="B88" s="565" t="s">
        <v>159</v>
      </c>
      <c r="C88" s="381"/>
      <c r="D88" s="421" t="s">
        <v>1</v>
      </c>
      <c r="E88" s="952" t="s">
        <v>2</v>
      </c>
      <c r="F88" s="952" t="s">
        <v>3</v>
      </c>
      <c r="G88" s="952" t="s">
        <v>4</v>
      </c>
      <c r="H88" s="953" t="s">
        <v>5</v>
      </c>
      <c r="I88" s="1" t="s">
        <v>895</v>
      </c>
      <c r="J88" s="250" t="s">
        <v>896</v>
      </c>
      <c r="K88" s="250" t="s">
        <v>897</v>
      </c>
      <c r="L88" s="250" t="s">
        <v>898</v>
      </c>
      <c r="M88" s="250" t="s">
        <v>899</v>
      </c>
      <c r="N88" s="250" t="s">
        <v>900</v>
      </c>
      <c r="O88" s="250" t="s">
        <v>901</v>
      </c>
      <c r="P88" s="250" t="s">
        <v>902</v>
      </c>
      <c r="Q88" s="250" t="s">
        <v>903</v>
      </c>
      <c r="R88" s="250" t="s">
        <v>904</v>
      </c>
      <c r="S88" s="250" t="s">
        <v>905</v>
      </c>
      <c r="T88" s="152" t="s">
        <v>906</v>
      </c>
      <c r="U88" s="153" t="s">
        <v>907</v>
      </c>
      <c r="V88" s="153" t="s">
        <v>908</v>
      </c>
      <c r="W88" s="153" t="s">
        <v>909</v>
      </c>
      <c r="X88" s="153" t="s">
        <v>910</v>
      </c>
      <c r="Y88" s="153" t="s">
        <v>911</v>
      </c>
      <c r="Z88" s="153" t="s">
        <v>912</v>
      </c>
      <c r="AA88" s="154" t="s">
        <v>913</v>
      </c>
      <c r="AB88" s="145" t="s">
        <v>1013</v>
      </c>
    </row>
    <row r="89" spans="1:28" s="420" customFormat="1" x14ac:dyDescent="0.25">
      <c r="A89" s="590" t="s">
        <v>161</v>
      </c>
      <c r="B89" s="568" t="s">
        <v>162</v>
      </c>
      <c r="C89" s="609" t="s">
        <v>963</v>
      </c>
      <c r="D89" s="440">
        <v>6</v>
      </c>
      <c r="E89" s="971">
        <v>32</v>
      </c>
      <c r="F89" s="971">
        <v>8</v>
      </c>
      <c r="G89" s="971">
        <v>16</v>
      </c>
      <c r="H89" s="956">
        <f>SUM(E89:G89)</f>
        <v>56</v>
      </c>
      <c r="I89" s="214"/>
      <c r="J89" s="182"/>
      <c r="K89" s="182"/>
      <c r="L89" s="275" t="s">
        <v>1084</v>
      </c>
      <c r="M89" s="275" t="s">
        <v>1129</v>
      </c>
      <c r="N89" s="275" t="s">
        <v>1129</v>
      </c>
      <c r="O89" s="182"/>
      <c r="P89" s="276"/>
      <c r="Q89" s="277" t="s">
        <v>1085</v>
      </c>
      <c r="R89" s="182"/>
      <c r="S89" s="183"/>
      <c r="T89" s="214"/>
      <c r="U89" s="182"/>
      <c r="V89" s="182" t="s">
        <v>25</v>
      </c>
      <c r="W89" s="182"/>
      <c r="X89" s="182"/>
      <c r="Y89" s="182"/>
      <c r="Z89" s="182" t="s">
        <v>25</v>
      </c>
      <c r="AA89" s="183" t="s">
        <v>25</v>
      </c>
      <c r="AB89" s="613" t="s">
        <v>160</v>
      </c>
    </row>
    <row r="90" spans="1:28" s="420" customFormat="1" x14ac:dyDescent="0.25">
      <c r="A90" s="590" t="s">
        <v>164</v>
      </c>
      <c r="B90" s="568" t="s">
        <v>741</v>
      </c>
      <c r="C90" s="609" t="s">
        <v>963</v>
      </c>
      <c r="D90" s="446">
        <v>6</v>
      </c>
      <c r="E90" s="972">
        <v>26</v>
      </c>
      <c r="F90" s="972">
        <v>20</v>
      </c>
      <c r="G90" s="972">
        <v>14</v>
      </c>
      <c r="H90" s="474">
        <f t="shared" ref="H90:H104" si="4">SUM(E90:G90)</f>
        <v>60</v>
      </c>
      <c r="I90" s="278"/>
      <c r="J90" s="156"/>
      <c r="K90" s="156"/>
      <c r="L90" s="279" t="s">
        <v>1086</v>
      </c>
      <c r="M90" s="279" t="s">
        <v>997</v>
      </c>
      <c r="N90" s="156"/>
      <c r="O90" s="156"/>
      <c r="P90" s="280"/>
      <c r="Q90" s="281" t="s">
        <v>997</v>
      </c>
      <c r="R90" s="156"/>
      <c r="S90" s="282"/>
      <c r="T90" s="148"/>
      <c r="U90" s="475" t="s">
        <v>25</v>
      </c>
      <c r="V90" s="475" t="s">
        <v>25</v>
      </c>
      <c r="W90" s="475"/>
      <c r="X90" s="475"/>
      <c r="Y90" s="475" t="s">
        <v>25</v>
      </c>
      <c r="Z90" s="475" t="s">
        <v>25</v>
      </c>
      <c r="AA90" s="192" t="s">
        <v>25</v>
      </c>
      <c r="AB90" s="616" t="s">
        <v>163</v>
      </c>
    </row>
    <row r="91" spans="1:28" s="420" customFormat="1" x14ac:dyDescent="0.25">
      <c r="A91" s="590" t="s">
        <v>166</v>
      </c>
      <c r="B91" s="568" t="s">
        <v>167</v>
      </c>
      <c r="C91" s="609" t="s">
        <v>963</v>
      </c>
      <c r="D91" s="446">
        <v>3</v>
      </c>
      <c r="E91" s="972">
        <v>16</v>
      </c>
      <c r="F91" s="972">
        <v>4</v>
      </c>
      <c r="G91" s="972">
        <v>10</v>
      </c>
      <c r="H91" s="474">
        <f t="shared" si="4"/>
        <v>30</v>
      </c>
      <c r="I91" s="221"/>
      <c r="J91" s="200"/>
      <c r="K91" s="200"/>
      <c r="L91" s="222" t="s">
        <v>1002</v>
      </c>
      <c r="M91" s="222" t="s">
        <v>1005</v>
      </c>
      <c r="N91" s="200" t="s">
        <v>1005</v>
      </c>
      <c r="O91" s="200"/>
      <c r="P91" s="543"/>
      <c r="Q91" s="271" t="s">
        <v>1159</v>
      </c>
      <c r="R91" s="200"/>
      <c r="S91" s="223"/>
      <c r="T91" s="148"/>
      <c r="U91" s="475" t="s">
        <v>25</v>
      </c>
      <c r="V91" s="475" t="s">
        <v>25</v>
      </c>
      <c r="W91" s="475"/>
      <c r="X91" s="475"/>
      <c r="Y91" s="475" t="s">
        <v>25</v>
      </c>
      <c r="Z91" s="475" t="s">
        <v>25</v>
      </c>
      <c r="AA91" s="192" t="s">
        <v>25</v>
      </c>
      <c r="AB91" s="616" t="s">
        <v>165</v>
      </c>
    </row>
    <row r="92" spans="1:28" s="420" customFormat="1" x14ac:dyDescent="0.25">
      <c r="A92" s="590" t="s">
        <v>168</v>
      </c>
      <c r="B92" s="568" t="s">
        <v>169</v>
      </c>
      <c r="C92" s="609" t="s">
        <v>963</v>
      </c>
      <c r="D92" s="446">
        <v>3</v>
      </c>
      <c r="E92" s="972">
        <v>15</v>
      </c>
      <c r="F92" s="972">
        <v>4</v>
      </c>
      <c r="G92" s="972">
        <v>8</v>
      </c>
      <c r="H92" s="474">
        <f t="shared" si="4"/>
        <v>27</v>
      </c>
      <c r="I92" s="929"/>
      <c r="J92" s="932"/>
      <c r="K92" s="932"/>
      <c r="L92" s="279" t="s">
        <v>935</v>
      </c>
      <c r="M92" s="932" t="s">
        <v>928</v>
      </c>
      <c r="N92" s="932"/>
      <c r="O92" s="932"/>
      <c r="P92" s="933"/>
      <c r="Q92" s="281" t="s">
        <v>914</v>
      </c>
      <c r="R92" s="156"/>
      <c r="S92" s="282"/>
      <c r="T92" s="148"/>
      <c r="U92" s="475"/>
      <c r="V92" s="475" t="s">
        <v>25</v>
      </c>
      <c r="W92" s="475"/>
      <c r="X92" s="475"/>
      <c r="Y92" s="475" t="s">
        <v>25</v>
      </c>
      <c r="Z92" s="475" t="s">
        <v>25</v>
      </c>
      <c r="AA92" s="192" t="s">
        <v>25</v>
      </c>
      <c r="AB92" s="616" t="s">
        <v>189</v>
      </c>
    </row>
    <row r="93" spans="1:28" s="420" customFormat="1" x14ac:dyDescent="0.25">
      <c r="A93" s="590" t="s">
        <v>171</v>
      </c>
      <c r="B93" s="568" t="s">
        <v>172</v>
      </c>
      <c r="C93" s="609" t="s">
        <v>964</v>
      </c>
      <c r="D93" s="446">
        <v>3</v>
      </c>
      <c r="E93" s="972">
        <v>16</v>
      </c>
      <c r="F93" s="972">
        <v>14</v>
      </c>
      <c r="G93" s="972"/>
      <c r="H93" s="474">
        <f t="shared" si="4"/>
        <v>30</v>
      </c>
      <c r="I93" s="278"/>
      <c r="J93" s="156"/>
      <c r="K93" s="156"/>
      <c r="L93" s="156"/>
      <c r="M93" s="157" t="s">
        <v>917</v>
      </c>
      <c r="N93" s="157" t="s">
        <v>917</v>
      </c>
      <c r="O93" s="156"/>
      <c r="P93" s="280"/>
      <c r="Q93" s="281" t="s">
        <v>914</v>
      </c>
      <c r="R93" s="156"/>
      <c r="S93" s="282"/>
      <c r="T93" s="148"/>
      <c r="U93" s="475"/>
      <c r="V93" s="475" t="s">
        <v>25</v>
      </c>
      <c r="W93" s="475"/>
      <c r="X93" s="475"/>
      <c r="Y93" s="475"/>
      <c r="Z93" s="475" t="s">
        <v>25</v>
      </c>
      <c r="AA93" s="192"/>
      <c r="AB93" s="616" t="s">
        <v>170</v>
      </c>
    </row>
    <row r="94" spans="1:28" s="420" customFormat="1" x14ac:dyDescent="0.25">
      <c r="A94" s="590"/>
      <c r="B94" s="571" t="s">
        <v>49</v>
      </c>
      <c r="C94" s="609"/>
      <c r="D94" s="446" t="s">
        <v>0</v>
      </c>
      <c r="E94" s="972"/>
      <c r="F94" s="972"/>
      <c r="G94" s="972"/>
      <c r="H94" s="474"/>
      <c r="I94" s="929"/>
      <c r="J94" s="932"/>
      <c r="K94" s="932"/>
      <c r="L94" s="932"/>
      <c r="M94" s="932"/>
      <c r="N94" s="932"/>
      <c r="O94" s="932"/>
      <c r="P94" s="933"/>
      <c r="Q94" s="929"/>
      <c r="R94" s="932"/>
      <c r="S94" s="935"/>
      <c r="T94" s="803"/>
      <c r="U94" s="977"/>
      <c r="V94" s="977"/>
      <c r="W94" s="977"/>
      <c r="X94" s="977"/>
      <c r="Y94" s="977"/>
      <c r="Z94" s="977"/>
      <c r="AA94" s="887"/>
      <c r="AB94" s="616"/>
    </row>
    <row r="95" spans="1:28" s="420" customFormat="1" x14ac:dyDescent="0.25">
      <c r="A95" s="590"/>
      <c r="B95" s="571" t="s">
        <v>173</v>
      </c>
      <c r="C95" s="609"/>
      <c r="D95" s="446"/>
      <c r="E95" s="972"/>
      <c r="F95" s="972"/>
      <c r="G95" s="972"/>
      <c r="H95" s="474"/>
      <c r="I95" s="929"/>
      <c r="J95" s="932"/>
      <c r="K95" s="932"/>
      <c r="L95" s="932"/>
      <c r="M95" s="932"/>
      <c r="N95" s="932"/>
      <c r="O95" s="932"/>
      <c r="P95" s="933"/>
      <c r="Q95" s="929"/>
      <c r="R95" s="932"/>
      <c r="S95" s="935"/>
      <c r="T95" s="803"/>
      <c r="U95" s="977"/>
      <c r="V95" s="977"/>
      <c r="W95" s="977"/>
      <c r="X95" s="977"/>
      <c r="Y95" s="977"/>
      <c r="Z95" s="977"/>
      <c r="AA95" s="887"/>
      <c r="AB95" s="616"/>
    </row>
    <row r="96" spans="1:28" s="420" customFormat="1" x14ac:dyDescent="0.25">
      <c r="A96" s="590" t="s">
        <v>175</v>
      </c>
      <c r="B96" s="568" t="s">
        <v>176</v>
      </c>
      <c r="C96" s="609" t="s">
        <v>964</v>
      </c>
      <c r="D96" s="446">
        <v>3</v>
      </c>
      <c r="E96" s="972">
        <v>14</v>
      </c>
      <c r="F96" s="972">
        <v>16</v>
      </c>
      <c r="G96" s="972"/>
      <c r="H96" s="474">
        <f t="shared" si="4"/>
        <v>30</v>
      </c>
      <c r="I96" s="278"/>
      <c r="J96" s="156"/>
      <c r="K96" s="156"/>
      <c r="L96" s="156"/>
      <c r="M96" s="279" t="s">
        <v>935</v>
      </c>
      <c r="N96" s="279" t="s">
        <v>928</v>
      </c>
      <c r="O96" s="156"/>
      <c r="P96" s="280"/>
      <c r="Q96" s="281" t="s">
        <v>914</v>
      </c>
      <c r="R96" s="156"/>
      <c r="S96" s="282"/>
      <c r="T96" s="148" t="s">
        <v>25</v>
      </c>
      <c r="U96" s="475" t="s">
        <v>25</v>
      </c>
      <c r="V96" s="475" t="s">
        <v>25</v>
      </c>
      <c r="W96" s="475"/>
      <c r="X96" s="475"/>
      <c r="Y96" s="475" t="s">
        <v>25</v>
      </c>
      <c r="Z96" s="475" t="s">
        <v>25</v>
      </c>
      <c r="AA96" s="192"/>
      <c r="AB96" s="616" t="s">
        <v>174</v>
      </c>
    </row>
    <row r="97" spans="1:28" s="420" customFormat="1" x14ac:dyDescent="0.25">
      <c r="A97" s="590"/>
      <c r="B97" s="571" t="s">
        <v>177</v>
      </c>
      <c r="C97" s="609"/>
      <c r="D97" s="446"/>
      <c r="E97" s="972"/>
      <c r="F97" s="972"/>
      <c r="G97" s="972"/>
      <c r="H97" s="474"/>
      <c r="I97" s="929"/>
      <c r="J97" s="932"/>
      <c r="K97" s="932"/>
      <c r="L97" s="932"/>
      <c r="M97" s="932"/>
      <c r="N97" s="932"/>
      <c r="O97" s="932"/>
      <c r="P97" s="933"/>
      <c r="Q97" s="929"/>
      <c r="R97" s="932"/>
      <c r="S97" s="935"/>
      <c r="T97" s="803"/>
      <c r="U97" s="977"/>
      <c r="V97" s="977"/>
      <c r="W97" s="977"/>
      <c r="X97" s="977"/>
      <c r="Y97" s="977"/>
      <c r="Z97" s="977"/>
      <c r="AA97" s="887"/>
      <c r="AB97" s="616"/>
    </row>
    <row r="98" spans="1:28" s="420" customFormat="1" x14ac:dyDescent="0.25">
      <c r="A98" s="590" t="s">
        <v>1160</v>
      </c>
      <c r="B98" s="568" t="s">
        <v>1167</v>
      </c>
      <c r="C98" s="609" t="s">
        <v>964</v>
      </c>
      <c r="D98" s="446">
        <v>3</v>
      </c>
      <c r="E98" s="942"/>
      <c r="F98" s="942">
        <v>10</v>
      </c>
      <c r="G98" s="942">
        <v>20</v>
      </c>
      <c r="H98" s="973">
        <f>SUM(E98:G98)</f>
        <v>30</v>
      </c>
      <c r="I98" s="184"/>
      <c r="J98" s="159"/>
      <c r="K98" s="159"/>
      <c r="L98" s="157" t="s">
        <v>1091</v>
      </c>
      <c r="M98" s="159"/>
      <c r="N98" s="159"/>
      <c r="O98" s="159"/>
      <c r="P98" s="544" t="s">
        <v>917</v>
      </c>
      <c r="Q98" s="283"/>
      <c r="R98" s="545"/>
      <c r="S98" s="546" t="s">
        <v>914</v>
      </c>
      <c r="T98" s="148"/>
      <c r="U98" s="475"/>
      <c r="V98" s="475"/>
      <c r="W98" s="475" t="s">
        <v>25</v>
      </c>
      <c r="X98" s="475" t="s">
        <v>25</v>
      </c>
      <c r="Y98" s="475"/>
      <c r="Z98" s="475"/>
      <c r="AA98" s="345"/>
      <c r="AB98" s="616" t="s">
        <v>1166</v>
      </c>
    </row>
    <row r="99" spans="1:28" s="420" customFormat="1" x14ac:dyDescent="0.25">
      <c r="A99" s="590"/>
      <c r="B99" s="571" t="s">
        <v>53</v>
      </c>
      <c r="C99" s="609"/>
      <c r="D99" s="446"/>
      <c r="E99" s="942"/>
      <c r="F99" s="942"/>
      <c r="G99" s="942"/>
      <c r="H99" s="474"/>
      <c r="I99" s="929"/>
      <c r="J99" s="932"/>
      <c r="K99" s="932"/>
      <c r="L99" s="932"/>
      <c r="M99" s="932"/>
      <c r="N99" s="932"/>
      <c r="O99" s="932"/>
      <c r="P99" s="933"/>
      <c r="Q99" s="929"/>
      <c r="R99" s="932"/>
      <c r="S99" s="935"/>
      <c r="T99" s="803"/>
      <c r="U99" s="977"/>
      <c r="V99" s="977"/>
      <c r="W99" s="977"/>
      <c r="X99" s="977"/>
      <c r="Y99" s="977"/>
      <c r="Z99" s="977"/>
      <c r="AA99" s="887"/>
      <c r="AB99" s="616"/>
    </row>
    <row r="100" spans="1:28" s="420" customFormat="1" ht="11.5" customHeight="1" x14ac:dyDescent="0.25">
      <c r="A100" s="590" t="s">
        <v>54</v>
      </c>
      <c r="B100" s="555" t="s">
        <v>1202</v>
      </c>
      <c r="C100" s="609" t="s">
        <v>964</v>
      </c>
      <c r="D100" s="199">
        <v>3</v>
      </c>
      <c r="E100" s="943">
        <v>8</v>
      </c>
      <c r="F100" s="943">
        <v>20</v>
      </c>
      <c r="G100" s="943"/>
      <c r="H100" s="341">
        <v>28</v>
      </c>
      <c r="I100" s="184"/>
      <c r="J100" s="159"/>
      <c r="K100" s="159"/>
      <c r="L100" s="159"/>
      <c r="M100" s="159" t="s">
        <v>914</v>
      </c>
      <c r="N100" s="159"/>
      <c r="O100" s="159"/>
      <c r="P100" s="468"/>
      <c r="Q100" s="184"/>
      <c r="R100" s="159" t="s">
        <v>914</v>
      </c>
      <c r="S100" s="468"/>
      <c r="T100" s="803"/>
      <c r="U100" s="977"/>
      <c r="V100" s="977"/>
      <c r="W100" s="977"/>
      <c r="X100" s="977"/>
      <c r="Y100" s="977"/>
      <c r="Z100" s="977"/>
      <c r="AA100" s="887"/>
      <c r="AB100" s="616"/>
    </row>
    <row r="101" spans="1:28" s="420" customFormat="1" x14ac:dyDescent="0.25">
      <c r="A101" s="859" t="s">
        <v>56</v>
      </c>
      <c r="B101" s="571" t="s">
        <v>13</v>
      </c>
      <c r="C101" s="609"/>
      <c r="D101" s="446" t="s">
        <v>0</v>
      </c>
      <c r="E101" s="972"/>
      <c r="F101" s="972"/>
      <c r="G101" s="972"/>
      <c r="H101" s="474"/>
      <c r="I101" s="929"/>
      <c r="J101" s="932"/>
      <c r="K101" s="932"/>
      <c r="L101" s="932"/>
      <c r="M101" s="932"/>
      <c r="N101" s="932"/>
      <c r="O101" s="932"/>
      <c r="P101" s="933"/>
      <c r="Q101" s="929"/>
      <c r="R101" s="932"/>
      <c r="S101" s="935"/>
      <c r="T101" s="803"/>
      <c r="U101" s="977"/>
      <c r="V101" s="977"/>
      <c r="W101" s="977"/>
      <c r="X101" s="977"/>
      <c r="Y101" s="977"/>
      <c r="Z101" s="977"/>
      <c r="AA101" s="887"/>
      <c r="AB101" s="616"/>
    </row>
    <row r="102" spans="1:28" s="420" customFormat="1" x14ac:dyDescent="0.25">
      <c r="A102" s="590" t="s">
        <v>57</v>
      </c>
      <c r="B102" s="568" t="s">
        <v>58</v>
      </c>
      <c r="C102" s="609" t="s">
        <v>965</v>
      </c>
      <c r="D102" s="164">
        <v>2</v>
      </c>
      <c r="E102" s="959">
        <v>1</v>
      </c>
      <c r="F102" s="959">
        <v>30</v>
      </c>
      <c r="G102" s="959"/>
      <c r="H102" s="703">
        <f>SUM(E102:G102)</f>
        <v>31</v>
      </c>
      <c r="I102" s="221" t="s">
        <v>1178</v>
      </c>
      <c r="J102" s="222" t="s">
        <v>1182</v>
      </c>
      <c r="K102" s="222"/>
      <c r="L102" s="200"/>
      <c r="M102" s="200"/>
      <c r="N102" s="200"/>
      <c r="O102" s="200"/>
      <c r="P102" s="223"/>
      <c r="Q102" s="191" t="s">
        <v>1178</v>
      </c>
      <c r="R102" s="200"/>
      <c r="S102" s="223"/>
      <c r="T102" s="148"/>
      <c r="U102" s="475"/>
      <c r="V102" s="475" t="s">
        <v>25</v>
      </c>
      <c r="W102" s="475"/>
      <c r="X102" s="475"/>
      <c r="Y102" s="475"/>
      <c r="Z102" s="475"/>
      <c r="AA102" s="192"/>
      <c r="AB102" s="616" t="s">
        <v>179</v>
      </c>
    </row>
    <row r="103" spans="1:28" s="420" customFormat="1" x14ac:dyDescent="0.25">
      <c r="A103" s="93" t="s">
        <v>60</v>
      </c>
      <c r="B103" s="568" t="s">
        <v>889</v>
      </c>
      <c r="C103" s="609" t="s">
        <v>965</v>
      </c>
      <c r="D103" s="446">
        <v>2</v>
      </c>
      <c r="E103" s="972"/>
      <c r="F103" s="972">
        <v>20</v>
      </c>
      <c r="G103" s="972"/>
      <c r="H103" s="474">
        <f t="shared" si="4"/>
        <v>20</v>
      </c>
      <c r="I103" s="278" t="s">
        <v>1092</v>
      </c>
      <c r="J103" s="156" t="s">
        <v>1092</v>
      </c>
      <c r="K103" s="149"/>
      <c r="L103" s="149"/>
      <c r="M103" s="149"/>
      <c r="N103" s="149"/>
      <c r="O103" s="149"/>
      <c r="P103" s="298"/>
      <c r="Q103" s="221" t="s">
        <v>951</v>
      </c>
      <c r="R103" s="200"/>
      <c r="S103" s="223"/>
      <c r="T103" s="148" t="s">
        <v>25</v>
      </c>
      <c r="U103" s="475"/>
      <c r="V103" s="475"/>
      <c r="W103" s="475"/>
      <c r="X103" s="475"/>
      <c r="Y103" s="475"/>
      <c r="Z103" s="475"/>
      <c r="AA103" s="192"/>
      <c r="AB103" s="397" t="s">
        <v>59</v>
      </c>
    </row>
    <row r="104" spans="1:28" s="420" customFormat="1" ht="11" thickBot="1" x14ac:dyDescent="0.3">
      <c r="A104" s="590" t="s">
        <v>61</v>
      </c>
      <c r="B104" s="568" t="s">
        <v>62</v>
      </c>
      <c r="C104" s="609" t="s">
        <v>965</v>
      </c>
      <c r="D104" s="960">
        <v>2</v>
      </c>
      <c r="E104" s="974"/>
      <c r="F104" s="974">
        <v>20</v>
      </c>
      <c r="G104" s="974"/>
      <c r="H104" s="962">
        <f t="shared" si="4"/>
        <v>20</v>
      </c>
      <c r="I104" s="997"/>
      <c r="J104" s="998"/>
      <c r="K104" s="998"/>
      <c r="L104" s="998"/>
      <c r="M104" s="998"/>
      <c r="N104" s="998"/>
      <c r="O104" s="998"/>
      <c r="P104" s="999"/>
      <c r="Q104" s="997"/>
      <c r="R104" s="998"/>
      <c r="S104" s="1000"/>
      <c r="T104" s="997"/>
      <c r="U104" s="1001"/>
      <c r="V104" s="1001"/>
      <c r="W104" s="1001"/>
      <c r="X104" s="1001"/>
      <c r="Y104" s="1001"/>
      <c r="Z104" s="1001"/>
      <c r="AA104" s="1002"/>
      <c r="AB104" s="622"/>
    </row>
    <row r="105" spans="1:28" s="420" customFormat="1" ht="11" thickBot="1" x14ac:dyDescent="0.3">
      <c r="A105" s="565" t="s">
        <v>0</v>
      </c>
      <c r="B105" s="565"/>
      <c r="C105" s="381"/>
      <c r="D105" s="412">
        <f>SUM(D89:D96,D102:D104)</f>
        <v>30</v>
      </c>
      <c r="E105" s="963">
        <f>SUM(E89:E96,E102:E104)</f>
        <v>120</v>
      </c>
      <c r="F105" s="963">
        <f>SUM(F89:F96,F102:F104)</f>
        <v>136</v>
      </c>
      <c r="G105" s="963">
        <f>SUM(G89:G96,G102:G104)</f>
        <v>48</v>
      </c>
      <c r="H105" s="964">
        <f>SUM(H89:H96,H102:H104)</f>
        <v>304</v>
      </c>
      <c r="I105" s="670"/>
      <c r="J105" s="670"/>
      <c r="K105" s="670"/>
      <c r="L105" s="670"/>
      <c r="M105" s="670"/>
      <c r="N105" s="670"/>
      <c r="O105" s="670"/>
      <c r="P105" s="670"/>
      <c r="Q105" s="670"/>
      <c r="R105" s="670"/>
      <c r="S105" s="670"/>
      <c r="T105" s="670"/>
      <c r="U105" s="670"/>
      <c r="V105" s="670"/>
      <c r="W105" s="670"/>
      <c r="X105" s="670"/>
      <c r="Y105" s="670"/>
      <c r="Z105" s="670"/>
      <c r="AA105" s="670"/>
    </row>
    <row r="106" spans="1:28" s="420" customFormat="1" x14ac:dyDescent="0.25">
      <c r="A106" s="565"/>
      <c r="B106" s="565"/>
      <c r="C106" s="381"/>
      <c r="E106" s="965"/>
      <c r="F106" s="966"/>
      <c r="G106" s="966"/>
      <c r="H106" s="975"/>
      <c r="I106" s="996"/>
      <c r="J106" s="670"/>
      <c r="K106" s="670"/>
      <c r="L106" s="670"/>
      <c r="M106" s="670"/>
      <c r="N106" s="670"/>
      <c r="O106" s="670"/>
      <c r="P106" s="670"/>
      <c r="Q106" s="670"/>
      <c r="R106" s="670"/>
      <c r="S106" s="670"/>
      <c r="T106" s="670"/>
      <c r="U106" s="670"/>
      <c r="V106" s="670"/>
      <c r="W106" s="670"/>
      <c r="X106" s="670"/>
      <c r="Y106" s="670"/>
      <c r="Z106" s="670"/>
      <c r="AA106" s="670"/>
    </row>
    <row r="107" spans="1:28" s="420" customFormat="1" ht="60" customHeight="1" thickBot="1" x14ac:dyDescent="0.3">
      <c r="A107" s="565"/>
      <c r="B107" s="565"/>
      <c r="C107" s="381"/>
      <c r="E107" s="965"/>
      <c r="F107" s="966"/>
      <c r="G107" s="966"/>
      <c r="H107" s="975"/>
      <c r="I107" s="996"/>
      <c r="J107" s="670"/>
      <c r="K107" s="670"/>
      <c r="L107" s="670"/>
      <c r="M107" s="670"/>
      <c r="N107" s="670"/>
      <c r="O107" s="670"/>
      <c r="P107" s="670"/>
      <c r="Q107" s="670"/>
      <c r="R107" s="670"/>
      <c r="S107" s="670"/>
      <c r="T107" s="670"/>
      <c r="U107" s="670"/>
      <c r="V107" s="670"/>
      <c r="W107" s="670"/>
      <c r="X107" s="670"/>
      <c r="Y107" s="670"/>
      <c r="Z107" s="670"/>
      <c r="AA107" s="670"/>
    </row>
    <row r="108" spans="1:28" s="420" customFormat="1" ht="18" customHeight="1" thickBot="1" x14ac:dyDescent="0.3">
      <c r="A108" s="565"/>
      <c r="B108" s="565" t="s">
        <v>63</v>
      </c>
      <c r="C108" s="381"/>
      <c r="D108" s="421" t="s">
        <v>1</v>
      </c>
      <c r="E108" s="952" t="s">
        <v>2</v>
      </c>
      <c r="F108" s="952" t="s">
        <v>3</v>
      </c>
      <c r="G108" s="952" t="s">
        <v>4</v>
      </c>
      <c r="H108" s="953" t="s">
        <v>5</v>
      </c>
      <c r="I108" s="1" t="s">
        <v>895</v>
      </c>
      <c r="J108" s="250" t="s">
        <v>896</v>
      </c>
      <c r="K108" s="250" t="s">
        <v>897</v>
      </c>
      <c r="L108" s="250" t="s">
        <v>898</v>
      </c>
      <c r="M108" s="250" t="s">
        <v>899</v>
      </c>
      <c r="N108" s="250" t="s">
        <v>900</v>
      </c>
      <c r="O108" s="250" t="s">
        <v>901</v>
      </c>
      <c r="P108" s="250" t="s">
        <v>902</v>
      </c>
      <c r="Q108" s="250" t="s">
        <v>903</v>
      </c>
      <c r="R108" s="250" t="s">
        <v>904</v>
      </c>
      <c r="S108" s="250" t="s">
        <v>905</v>
      </c>
      <c r="T108" s="152" t="s">
        <v>906</v>
      </c>
      <c r="U108" s="153" t="s">
        <v>907</v>
      </c>
      <c r="V108" s="153" t="s">
        <v>908</v>
      </c>
      <c r="W108" s="153" t="s">
        <v>909</v>
      </c>
      <c r="X108" s="153" t="s">
        <v>910</v>
      </c>
      <c r="Y108" s="153" t="s">
        <v>911</v>
      </c>
      <c r="Z108" s="153" t="s">
        <v>912</v>
      </c>
      <c r="AA108" s="154" t="s">
        <v>913</v>
      </c>
      <c r="AB108" s="1" t="s">
        <v>1013</v>
      </c>
    </row>
    <row r="109" spans="1:28" s="420" customFormat="1" ht="20.399999999999999" customHeight="1" x14ac:dyDescent="0.25">
      <c r="A109" s="590" t="s">
        <v>181</v>
      </c>
      <c r="B109" s="568" t="s">
        <v>182</v>
      </c>
      <c r="C109" s="609" t="s">
        <v>963</v>
      </c>
      <c r="D109" s="440">
        <v>6</v>
      </c>
      <c r="E109" s="969">
        <v>18</v>
      </c>
      <c r="F109" s="969">
        <v>20</v>
      </c>
      <c r="G109" s="969">
        <v>16</v>
      </c>
      <c r="H109" s="976">
        <f>SUM(E109:G109)</f>
        <v>54</v>
      </c>
      <c r="I109" s="214"/>
      <c r="J109" s="182"/>
      <c r="K109" s="182"/>
      <c r="L109" s="275" t="s">
        <v>929</v>
      </c>
      <c r="M109" s="275" t="s">
        <v>923</v>
      </c>
      <c r="N109" s="275" t="s">
        <v>923</v>
      </c>
      <c r="O109" s="182"/>
      <c r="P109" s="183"/>
      <c r="Q109" s="348" t="s">
        <v>933</v>
      </c>
      <c r="R109" s="182"/>
      <c r="S109" s="547"/>
      <c r="T109" s="214"/>
      <c r="U109" s="182"/>
      <c r="V109" s="182" t="s">
        <v>25</v>
      </c>
      <c r="W109" s="182"/>
      <c r="X109" s="182" t="s">
        <v>25</v>
      </c>
      <c r="Y109" s="182" t="s">
        <v>25</v>
      </c>
      <c r="Z109" s="182"/>
      <c r="AA109" s="276" t="s">
        <v>25</v>
      </c>
      <c r="AB109" s="613" t="s">
        <v>180</v>
      </c>
    </row>
    <row r="110" spans="1:28" s="420" customFormat="1" ht="10.25" customHeight="1" x14ac:dyDescent="0.25">
      <c r="A110" s="590" t="s">
        <v>184</v>
      </c>
      <c r="B110" s="568" t="s">
        <v>185</v>
      </c>
      <c r="C110" s="609" t="s">
        <v>963</v>
      </c>
      <c r="D110" s="446">
        <v>6</v>
      </c>
      <c r="E110" s="942">
        <v>23</v>
      </c>
      <c r="F110" s="942">
        <v>20</v>
      </c>
      <c r="G110" s="942">
        <v>17</v>
      </c>
      <c r="H110" s="973">
        <f t="shared" ref="H110:H124" si="5">SUM(E110:G110)</f>
        <v>60</v>
      </c>
      <c r="I110" s="184"/>
      <c r="J110" s="159"/>
      <c r="K110" s="159"/>
      <c r="L110" s="157" t="s">
        <v>935</v>
      </c>
      <c r="M110" s="157" t="s">
        <v>935</v>
      </c>
      <c r="N110" s="157" t="s">
        <v>997</v>
      </c>
      <c r="O110" s="159"/>
      <c r="P110" s="185"/>
      <c r="Q110" s="548" t="s">
        <v>933</v>
      </c>
      <c r="R110" s="545"/>
      <c r="S110" s="549"/>
      <c r="T110" s="148"/>
      <c r="U110" s="475"/>
      <c r="V110" s="475" t="s">
        <v>25</v>
      </c>
      <c r="W110" s="475"/>
      <c r="X110" s="475"/>
      <c r="Y110" s="475"/>
      <c r="Z110" s="475" t="s">
        <v>25</v>
      </c>
      <c r="AA110" s="345"/>
      <c r="AB110" s="616" t="s">
        <v>183</v>
      </c>
    </row>
    <row r="111" spans="1:28" s="420" customFormat="1" x14ac:dyDescent="0.25">
      <c r="A111" s="590" t="s">
        <v>187</v>
      </c>
      <c r="B111" s="568" t="s">
        <v>188</v>
      </c>
      <c r="C111" s="609" t="s">
        <v>963</v>
      </c>
      <c r="D111" s="446">
        <v>3</v>
      </c>
      <c r="E111" s="942">
        <v>12</v>
      </c>
      <c r="F111" s="942">
        <v>6</v>
      </c>
      <c r="G111" s="942">
        <v>12</v>
      </c>
      <c r="H111" s="973">
        <f t="shared" si="5"/>
        <v>30</v>
      </c>
      <c r="I111" s="262" t="s">
        <v>935</v>
      </c>
      <c r="J111" s="1003"/>
      <c r="K111" s="1003"/>
      <c r="L111" s="1003"/>
      <c r="M111" s="157" t="s">
        <v>928</v>
      </c>
      <c r="N111" s="1003"/>
      <c r="O111" s="1003"/>
      <c r="P111" s="235"/>
      <c r="Q111" s="548" t="s">
        <v>914</v>
      </c>
      <c r="R111" s="1004"/>
      <c r="S111" s="1005"/>
      <c r="T111" s="803"/>
      <c r="U111" s="977" t="s">
        <v>25</v>
      </c>
      <c r="V111" s="977" t="s">
        <v>25</v>
      </c>
      <c r="W111" s="977"/>
      <c r="X111" s="977"/>
      <c r="Y111" s="977" t="s">
        <v>25</v>
      </c>
      <c r="Z111" s="977" t="s">
        <v>25</v>
      </c>
      <c r="AA111" s="978" t="s">
        <v>25</v>
      </c>
      <c r="AB111" s="616" t="s">
        <v>186</v>
      </c>
    </row>
    <row r="112" spans="1:28" s="420" customFormat="1" x14ac:dyDescent="0.25">
      <c r="A112" s="590" t="s">
        <v>190</v>
      </c>
      <c r="B112" s="568" t="s">
        <v>841</v>
      </c>
      <c r="C112" s="609" t="s">
        <v>963</v>
      </c>
      <c r="D112" s="446">
        <v>3</v>
      </c>
      <c r="E112" s="942">
        <v>12</v>
      </c>
      <c r="F112" s="942"/>
      <c r="G112" s="942">
        <v>15</v>
      </c>
      <c r="H112" s="973">
        <f t="shared" si="5"/>
        <v>27</v>
      </c>
      <c r="I112" s="184"/>
      <c r="J112" s="159"/>
      <c r="K112" s="159"/>
      <c r="L112" s="157" t="s">
        <v>935</v>
      </c>
      <c r="M112" s="157" t="s">
        <v>928</v>
      </c>
      <c r="N112" s="157" t="s">
        <v>0</v>
      </c>
      <c r="O112" s="159"/>
      <c r="P112" s="185"/>
      <c r="Q112" s="548" t="s">
        <v>914</v>
      </c>
      <c r="R112" s="545"/>
      <c r="S112" s="546"/>
      <c r="T112" s="148"/>
      <c r="U112" s="475"/>
      <c r="V112" s="475"/>
      <c r="W112" s="475"/>
      <c r="X112" s="475"/>
      <c r="Y112" s="475" t="s">
        <v>25</v>
      </c>
      <c r="Z112" s="475" t="s">
        <v>25</v>
      </c>
      <c r="AA112" s="345"/>
      <c r="AB112" s="616" t="s">
        <v>189</v>
      </c>
    </row>
    <row r="113" spans="1:28" s="420" customFormat="1" x14ac:dyDescent="0.25">
      <c r="A113" s="590" t="s">
        <v>191</v>
      </c>
      <c r="B113" s="568" t="s">
        <v>192</v>
      </c>
      <c r="C113" s="609" t="s">
        <v>964</v>
      </c>
      <c r="D113" s="446">
        <v>3</v>
      </c>
      <c r="E113" s="942">
        <v>12</v>
      </c>
      <c r="F113" s="942">
        <v>6</v>
      </c>
      <c r="G113" s="942">
        <v>12</v>
      </c>
      <c r="H113" s="973">
        <f t="shared" si="5"/>
        <v>30</v>
      </c>
      <c r="I113" s="184"/>
      <c r="J113" s="159"/>
      <c r="K113" s="159"/>
      <c r="L113" s="157" t="s">
        <v>1066</v>
      </c>
      <c r="M113" s="157" t="s">
        <v>928</v>
      </c>
      <c r="N113" s="159"/>
      <c r="O113" s="159"/>
      <c r="P113" s="185"/>
      <c r="Q113" s="548" t="s">
        <v>928</v>
      </c>
      <c r="R113" s="545"/>
      <c r="S113" s="549"/>
      <c r="T113" s="148"/>
      <c r="U113" s="475"/>
      <c r="V113" s="475"/>
      <c r="W113" s="475"/>
      <c r="X113" s="475"/>
      <c r="Y113" s="475" t="s">
        <v>25</v>
      </c>
      <c r="Z113" s="475" t="s">
        <v>25</v>
      </c>
      <c r="AA113" s="345" t="s">
        <v>25</v>
      </c>
      <c r="AB113" s="616" t="s">
        <v>186</v>
      </c>
    </row>
    <row r="114" spans="1:28" s="420" customFormat="1" x14ac:dyDescent="0.25">
      <c r="A114" s="590"/>
      <c r="B114" s="571" t="s">
        <v>49</v>
      </c>
      <c r="C114" s="609"/>
      <c r="D114" s="446" t="s">
        <v>0</v>
      </c>
      <c r="E114" s="942"/>
      <c r="F114" s="942"/>
      <c r="G114" s="942"/>
      <c r="H114" s="973"/>
      <c r="I114" s="1006"/>
      <c r="J114" s="1003"/>
      <c r="K114" s="1003"/>
      <c r="L114" s="1003"/>
      <c r="M114" s="1003"/>
      <c r="N114" s="1003"/>
      <c r="O114" s="1003"/>
      <c r="P114" s="235"/>
      <c r="Q114" s="934"/>
      <c r="R114" s="1004"/>
      <c r="S114" s="1005"/>
      <c r="T114" s="803"/>
      <c r="U114" s="977"/>
      <c r="V114" s="977"/>
      <c r="W114" s="977"/>
      <c r="X114" s="977"/>
      <c r="Y114" s="977"/>
      <c r="Z114" s="977"/>
      <c r="AA114" s="978"/>
      <c r="AB114" s="616"/>
    </row>
    <row r="115" spans="1:28" s="420" customFormat="1" x14ac:dyDescent="0.25">
      <c r="A115" s="590"/>
      <c r="B115" s="571" t="s">
        <v>173</v>
      </c>
      <c r="C115" s="609"/>
      <c r="D115" s="446"/>
      <c r="E115" s="942"/>
      <c r="F115" s="942"/>
      <c r="G115" s="942"/>
      <c r="H115" s="973"/>
      <c r="I115" s="1006"/>
      <c r="J115" s="1003"/>
      <c r="K115" s="1003"/>
      <c r="L115" s="1003"/>
      <c r="M115" s="1003"/>
      <c r="N115" s="1003"/>
      <c r="O115" s="1003"/>
      <c r="P115" s="235"/>
      <c r="Q115" s="934"/>
      <c r="R115" s="1004"/>
      <c r="S115" s="1005"/>
      <c r="T115" s="803"/>
      <c r="U115" s="977"/>
      <c r="V115" s="977"/>
      <c r="W115" s="977"/>
      <c r="X115" s="977"/>
      <c r="Y115" s="977"/>
      <c r="Z115" s="977"/>
      <c r="AA115" s="978"/>
      <c r="AB115" s="616"/>
    </row>
    <row r="116" spans="1:28" s="420" customFormat="1" x14ac:dyDescent="0.25">
      <c r="A116" s="590" t="s">
        <v>194</v>
      </c>
      <c r="B116" s="568" t="s">
        <v>195</v>
      </c>
      <c r="C116" s="609" t="s">
        <v>964</v>
      </c>
      <c r="D116" s="446">
        <v>3</v>
      </c>
      <c r="E116" s="942">
        <v>10</v>
      </c>
      <c r="F116" s="942">
        <v>10</v>
      </c>
      <c r="G116" s="942">
        <v>10</v>
      </c>
      <c r="H116" s="973">
        <f t="shared" si="5"/>
        <v>30</v>
      </c>
      <c r="I116" s="184"/>
      <c r="J116" s="159"/>
      <c r="K116" s="159"/>
      <c r="L116" s="159"/>
      <c r="M116" s="157" t="s">
        <v>935</v>
      </c>
      <c r="N116" s="157" t="s">
        <v>928</v>
      </c>
      <c r="O116" s="159"/>
      <c r="P116" s="185"/>
      <c r="Q116" s="548" t="s">
        <v>914</v>
      </c>
      <c r="R116" s="545"/>
      <c r="S116" s="549"/>
      <c r="T116" s="148"/>
      <c r="U116" s="475" t="s">
        <v>25</v>
      </c>
      <c r="V116" s="475" t="s">
        <v>25</v>
      </c>
      <c r="W116" s="475"/>
      <c r="X116" s="475"/>
      <c r="Y116" s="475"/>
      <c r="Z116" s="475" t="s">
        <v>25</v>
      </c>
      <c r="AA116" s="345"/>
      <c r="AB116" s="616" t="s">
        <v>193</v>
      </c>
    </row>
    <row r="117" spans="1:28" s="420" customFormat="1" x14ac:dyDescent="0.25">
      <c r="A117" s="590"/>
      <c r="B117" s="571" t="s">
        <v>177</v>
      </c>
      <c r="C117" s="609"/>
      <c r="D117" s="446"/>
      <c r="E117" s="942"/>
      <c r="F117" s="942"/>
      <c r="G117" s="942"/>
      <c r="H117" s="973"/>
      <c r="I117" s="1006"/>
      <c r="J117" s="1003"/>
      <c r="K117" s="1003"/>
      <c r="L117" s="1003"/>
      <c r="M117" s="1003"/>
      <c r="N117" s="1003"/>
      <c r="O117" s="1003"/>
      <c r="P117" s="235"/>
      <c r="Q117" s="934"/>
      <c r="R117" s="1004"/>
      <c r="S117" s="1005"/>
      <c r="T117" s="803"/>
      <c r="U117" s="977"/>
      <c r="V117" s="977"/>
      <c r="W117" s="977"/>
      <c r="X117" s="977"/>
      <c r="Y117" s="977"/>
      <c r="Z117" s="977"/>
      <c r="AA117" s="978"/>
      <c r="AB117" s="616"/>
    </row>
    <row r="118" spans="1:28" s="420" customFormat="1" x14ac:dyDescent="0.25">
      <c r="A118" s="590" t="s">
        <v>1161</v>
      </c>
      <c r="B118" s="568" t="s">
        <v>1168</v>
      </c>
      <c r="C118" s="609" t="s">
        <v>964</v>
      </c>
      <c r="D118" s="446">
        <v>3</v>
      </c>
      <c r="E118" s="972"/>
      <c r="F118" s="972">
        <v>10</v>
      </c>
      <c r="G118" s="972">
        <v>20</v>
      </c>
      <c r="H118" s="474">
        <f t="shared" ref="H118" si="6">SUM(E118:G118)</f>
        <v>30</v>
      </c>
      <c r="I118" s="278"/>
      <c r="J118" s="156"/>
      <c r="K118" s="156"/>
      <c r="L118" s="279" t="s">
        <v>1091</v>
      </c>
      <c r="M118" s="156"/>
      <c r="N118" s="156"/>
      <c r="O118" s="279" t="s">
        <v>927</v>
      </c>
      <c r="P118" s="280"/>
      <c r="Q118" s="281" t="s">
        <v>917</v>
      </c>
      <c r="R118" s="156"/>
      <c r="S118" s="282"/>
      <c r="T118" s="148" t="s">
        <v>25</v>
      </c>
      <c r="U118" s="475"/>
      <c r="V118" s="475" t="s">
        <v>25</v>
      </c>
      <c r="W118" s="475"/>
      <c r="X118" s="475"/>
      <c r="Y118" s="475"/>
      <c r="Z118" s="475"/>
      <c r="AA118" s="192"/>
      <c r="AB118" s="616" t="s">
        <v>1165</v>
      </c>
    </row>
    <row r="119" spans="1:28" s="420" customFormat="1" x14ac:dyDescent="0.25">
      <c r="A119" s="590"/>
      <c r="B119" s="571" t="s">
        <v>53</v>
      </c>
      <c r="C119" s="609"/>
      <c r="D119" s="446"/>
      <c r="E119" s="942"/>
      <c r="F119" s="942"/>
      <c r="G119" s="942"/>
      <c r="H119" s="973"/>
      <c r="I119" s="1006"/>
      <c r="J119" s="1003"/>
      <c r="K119" s="1003"/>
      <c r="L119" s="1003"/>
      <c r="M119" s="1003"/>
      <c r="N119" s="1003"/>
      <c r="O119" s="1003"/>
      <c r="P119" s="235"/>
      <c r="Q119" s="934"/>
      <c r="R119" s="1004"/>
      <c r="S119" s="1005"/>
      <c r="T119" s="803"/>
      <c r="U119" s="977"/>
      <c r="V119" s="977"/>
      <c r="W119" s="977"/>
      <c r="X119" s="977"/>
      <c r="Y119" s="977"/>
      <c r="Z119" s="977"/>
      <c r="AA119" s="978"/>
      <c r="AB119" s="616"/>
    </row>
    <row r="120" spans="1:28" s="420" customFormat="1" ht="12.5" x14ac:dyDescent="0.25">
      <c r="A120" s="93" t="s">
        <v>77</v>
      </c>
      <c r="B120" s="556" t="s">
        <v>1204</v>
      </c>
      <c r="C120" s="609" t="s">
        <v>964</v>
      </c>
      <c r="D120" s="199">
        <v>3</v>
      </c>
      <c r="E120" s="943">
        <v>8</v>
      </c>
      <c r="F120" s="943">
        <v>20</v>
      </c>
      <c r="G120" s="943"/>
      <c r="H120" s="341">
        <v>28</v>
      </c>
      <c r="I120" s="184"/>
      <c r="J120" s="159"/>
      <c r="K120" s="159"/>
      <c r="L120" s="159"/>
      <c r="M120" s="159" t="s">
        <v>914</v>
      </c>
      <c r="N120" s="159"/>
      <c r="O120" s="159"/>
      <c r="P120" s="185"/>
      <c r="Q120" s="184"/>
      <c r="R120" s="159" t="s">
        <v>914</v>
      </c>
      <c r="S120" s="468"/>
      <c r="T120" s="803"/>
      <c r="U120" s="977"/>
      <c r="V120" s="977"/>
      <c r="W120" s="977"/>
      <c r="X120" s="977"/>
      <c r="Y120" s="977"/>
      <c r="Z120" s="977"/>
      <c r="AA120" s="978"/>
      <c r="AB120" s="616"/>
    </row>
    <row r="121" spans="1:28" s="420" customFormat="1" x14ac:dyDescent="0.25">
      <c r="A121" s="859" t="s">
        <v>197</v>
      </c>
      <c r="B121" s="571" t="s">
        <v>13</v>
      </c>
      <c r="C121" s="609"/>
      <c r="D121" s="446" t="s">
        <v>0</v>
      </c>
      <c r="E121" s="942"/>
      <c r="F121" s="942"/>
      <c r="G121" s="942"/>
      <c r="H121" s="973"/>
      <c r="I121" s="1006"/>
      <c r="J121" s="1003"/>
      <c r="K121" s="1003"/>
      <c r="L121" s="1003"/>
      <c r="M121" s="1003"/>
      <c r="N121" s="1003"/>
      <c r="O121" s="1003"/>
      <c r="P121" s="235"/>
      <c r="Q121" s="934"/>
      <c r="R121" s="1004"/>
      <c r="S121" s="1005"/>
      <c r="T121" s="803"/>
      <c r="U121" s="977"/>
      <c r="V121" s="977"/>
      <c r="W121" s="977"/>
      <c r="X121" s="977"/>
      <c r="Y121" s="977"/>
      <c r="Z121" s="977"/>
      <c r="AA121" s="978"/>
      <c r="AB121" s="616"/>
    </row>
    <row r="122" spans="1:28" s="420" customFormat="1" x14ac:dyDescent="0.25">
      <c r="A122" s="590" t="s">
        <v>79</v>
      </c>
      <c r="B122" s="568" t="s">
        <v>80</v>
      </c>
      <c r="C122" s="609" t="s">
        <v>965</v>
      </c>
      <c r="D122" s="164">
        <v>2</v>
      </c>
      <c r="E122" s="959">
        <v>1</v>
      </c>
      <c r="F122" s="959">
        <v>30</v>
      </c>
      <c r="G122" s="959"/>
      <c r="H122" s="703">
        <f>SUM(E122:G122)</f>
        <v>31</v>
      </c>
      <c r="I122" s="221" t="s">
        <v>1178</v>
      </c>
      <c r="J122" s="222" t="s">
        <v>1179</v>
      </c>
      <c r="K122" s="222" t="s">
        <v>1180</v>
      </c>
      <c r="L122" s="200"/>
      <c r="M122" s="200"/>
      <c r="N122" s="200"/>
      <c r="O122" s="200" t="s">
        <v>1181</v>
      </c>
      <c r="P122" s="223"/>
      <c r="Q122" s="191" t="s">
        <v>1178</v>
      </c>
      <c r="R122" s="200"/>
      <c r="S122" s="223"/>
      <c r="T122" s="148"/>
      <c r="U122" s="475"/>
      <c r="V122" s="475" t="s">
        <v>25</v>
      </c>
      <c r="W122" s="475"/>
      <c r="X122" s="475"/>
      <c r="Y122" s="475"/>
      <c r="Z122" s="475"/>
      <c r="AA122" s="345"/>
      <c r="AB122" s="616" t="s">
        <v>198</v>
      </c>
    </row>
    <row r="123" spans="1:28" s="420" customFormat="1" x14ac:dyDescent="0.25">
      <c r="A123" s="590" t="s">
        <v>81</v>
      </c>
      <c r="B123" s="568" t="s">
        <v>62</v>
      </c>
      <c r="C123" s="609" t="s">
        <v>965</v>
      </c>
      <c r="D123" s="446">
        <v>2</v>
      </c>
      <c r="E123" s="942"/>
      <c r="F123" s="942">
        <v>20</v>
      </c>
      <c r="G123" s="942"/>
      <c r="H123" s="973">
        <f t="shared" si="5"/>
        <v>20</v>
      </c>
      <c r="I123" s="1006"/>
      <c r="J123" s="1003"/>
      <c r="K123" s="1003"/>
      <c r="L123" s="1003"/>
      <c r="M123" s="1003"/>
      <c r="N123" s="1003"/>
      <c r="O123" s="1003"/>
      <c r="P123" s="235"/>
      <c r="Q123" s="934"/>
      <c r="R123" s="1004"/>
      <c r="S123" s="1005"/>
      <c r="T123" s="803"/>
      <c r="U123" s="977"/>
      <c r="V123" s="977"/>
      <c r="W123" s="977"/>
      <c r="X123" s="977"/>
      <c r="Y123" s="977"/>
      <c r="Z123" s="977"/>
      <c r="AA123" s="978"/>
      <c r="AB123" s="616"/>
    </row>
    <row r="124" spans="1:28" s="420" customFormat="1" ht="11" thickBot="1" x14ac:dyDescent="0.3">
      <c r="A124" s="93" t="s">
        <v>894</v>
      </c>
      <c r="B124" s="568" t="s">
        <v>201</v>
      </c>
      <c r="C124" s="609" t="s">
        <v>965</v>
      </c>
      <c r="D124" s="960">
        <v>2</v>
      </c>
      <c r="E124" s="961">
        <v>6</v>
      </c>
      <c r="F124" s="961">
        <v>2</v>
      </c>
      <c r="G124" s="961">
        <v>12</v>
      </c>
      <c r="H124" s="979">
        <f t="shared" si="5"/>
        <v>20</v>
      </c>
      <c r="I124" s="949" t="s">
        <v>1074</v>
      </c>
      <c r="J124" s="265"/>
      <c r="K124" s="980" t="s">
        <v>921</v>
      </c>
      <c r="L124" s="550"/>
      <c r="M124" s="265"/>
      <c r="N124" s="265"/>
      <c r="O124" s="550" t="s">
        <v>1109</v>
      </c>
      <c r="P124" s="202"/>
      <c r="Q124" s="330" t="s">
        <v>951</v>
      </c>
      <c r="R124" s="326"/>
      <c r="S124" s="329"/>
      <c r="T124" s="150"/>
      <c r="U124" s="379"/>
      <c r="V124" s="379"/>
      <c r="W124" s="379" t="s">
        <v>25</v>
      </c>
      <c r="X124" s="379"/>
      <c r="Y124" s="379"/>
      <c r="Z124" s="379"/>
      <c r="AA124" s="375"/>
      <c r="AB124" s="622" t="s">
        <v>199</v>
      </c>
    </row>
    <row r="125" spans="1:28" s="420" customFormat="1" ht="11" thickBot="1" x14ac:dyDescent="0.3">
      <c r="A125" s="565" t="s">
        <v>0</v>
      </c>
      <c r="B125" s="565"/>
      <c r="C125" s="381"/>
      <c r="D125" s="412">
        <f>SUM(D109:D116,D122:D124)</f>
        <v>30</v>
      </c>
      <c r="E125" s="963">
        <f>SUM(E109:E116,E122:E124)</f>
        <v>94</v>
      </c>
      <c r="F125" s="963">
        <f>SUM(F109:F116,F122:F124)</f>
        <v>114</v>
      </c>
      <c r="G125" s="963">
        <f>SUM(G109:G116,G122:G124)</f>
        <v>94</v>
      </c>
      <c r="H125" s="981">
        <f>SUM(H109:H116,H122:H124)</f>
        <v>302</v>
      </c>
      <c r="I125" s="670"/>
      <c r="J125" s="670"/>
      <c r="K125" s="670"/>
      <c r="L125" s="670"/>
      <c r="M125" s="670"/>
      <c r="N125" s="670"/>
      <c r="O125" s="670"/>
      <c r="P125" s="670"/>
      <c r="Q125" s="670"/>
      <c r="R125" s="670"/>
      <c r="S125" s="670"/>
      <c r="T125" s="670"/>
      <c r="U125" s="670"/>
      <c r="V125" s="670"/>
      <c r="W125" s="670"/>
      <c r="X125" s="670"/>
      <c r="Y125" s="670"/>
      <c r="Z125" s="670"/>
      <c r="AA125" s="670"/>
    </row>
    <row r="126" spans="1:28" s="420" customFormat="1" x14ac:dyDescent="0.25">
      <c r="A126" s="588"/>
      <c r="B126" s="588"/>
      <c r="E126" s="950"/>
      <c r="F126" s="950"/>
      <c r="G126" s="950"/>
      <c r="H126" s="588"/>
      <c r="I126" s="996" t="s">
        <v>1075</v>
      </c>
      <c r="J126" s="670"/>
      <c r="K126" s="670"/>
      <c r="L126" s="670"/>
      <c r="M126" s="670"/>
      <c r="N126" s="670"/>
      <c r="O126" s="670"/>
      <c r="P126" s="670"/>
      <c r="Q126" s="670"/>
      <c r="R126" s="670"/>
      <c r="S126" s="670"/>
      <c r="T126" s="670"/>
      <c r="U126" s="670"/>
      <c r="V126" s="670"/>
      <c r="W126" s="670"/>
      <c r="X126" s="670"/>
      <c r="Y126" s="670"/>
      <c r="Z126" s="670"/>
      <c r="AA126" s="670"/>
    </row>
    <row r="127" spans="1:28" s="594" customFormat="1" x14ac:dyDescent="0.25">
      <c r="A127" s="588"/>
      <c r="B127" s="588"/>
      <c r="C127" s="420"/>
      <c r="D127" s="420"/>
      <c r="E127" s="950"/>
      <c r="F127" s="950"/>
      <c r="G127" s="950"/>
      <c r="H127" s="588"/>
      <c r="I127" s="996"/>
      <c r="J127" s="670"/>
      <c r="K127" s="670"/>
      <c r="L127" s="670"/>
      <c r="M127" s="670"/>
      <c r="N127" s="670"/>
      <c r="O127" s="670"/>
      <c r="P127" s="670"/>
      <c r="Q127" s="670"/>
      <c r="R127" s="670"/>
      <c r="S127" s="670"/>
      <c r="T127" s="670"/>
      <c r="U127" s="670"/>
      <c r="V127" s="670"/>
      <c r="W127" s="670"/>
      <c r="X127" s="670"/>
      <c r="Y127" s="670"/>
      <c r="Z127" s="670"/>
      <c r="AA127" s="670"/>
      <c r="AB127" s="420"/>
    </row>
    <row r="128" spans="1:28" s="594" customFormat="1" ht="11" thickBot="1" x14ac:dyDescent="0.3">
      <c r="A128" s="565"/>
      <c r="B128" s="565" t="s">
        <v>863</v>
      </c>
      <c r="C128" s="420"/>
      <c r="D128" s="420"/>
      <c r="E128" s="950"/>
      <c r="F128" s="950"/>
      <c r="G128" s="950"/>
      <c r="H128" s="588"/>
      <c r="I128" s="85"/>
      <c r="J128" s="85"/>
      <c r="K128" s="85"/>
      <c r="L128" s="85"/>
      <c r="M128" s="85"/>
      <c r="N128" s="85"/>
      <c r="O128" s="85"/>
      <c r="P128" s="85"/>
      <c r="Q128" s="85"/>
      <c r="R128" s="85"/>
      <c r="S128" s="85"/>
      <c r="T128" s="85"/>
      <c r="U128" s="85"/>
      <c r="V128" s="85"/>
      <c r="W128" s="85"/>
      <c r="X128" s="85"/>
      <c r="Y128" s="85"/>
      <c r="Z128" s="85"/>
      <c r="AA128" s="85"/>
      <c r="AB128" s="420"/>
    </row>
    <row r="129" spans="1:27" s="594" customFormat="1" ht="18" customHeight="1" thickBot="1" x14ac:dyDescent="0.3">
      <c r="A129" s="565"/>
      <c r="B129" s="565" t="s">
        <v>159</v>
      </c>
      <c r="C129" s="381"/>
      <c r="D129" s="421" t="s">
        <v>1</v>
      </c>
      <c r="E129" s="952" t="s">
        <v>2</v>
      </c>
      <c r="F129" s="952" t="s">
        <v>3</v>
      </c>
      <c r="G129" s="952" t="s">
        <v>4</v>
      </c>
      <c r="H129" s="953" t="s">
        <v>5</v>
      </c>
      <c r="I129" s="1" t="s">
        <v>895</v>
      </c>
      <c r="J129" s="250" t="s">
        <v>896</v>
      </c>
      <c r="K129" s="250" t="s">
        <v>897</v>
      </c>
      <c r="L129" s="250" t="s">
        <v>898</v>
      </c>
      <c r="M129" s="250" t="s">
        <v>899</v>
      </c>
      <c r="N129" s="250" t="s">
        <v>900</v>
      </c>
      <c r="O129" s="250" t="s">
        <v>901</v>
      </c>
      <c r="P129" s="250" t="s">
        <v>902</v>
      </c>
      <c r="Q129" s="250" t="s">
        <v>903</v>
      </c>
      <c r="R129" s="250" t="s">
        <v>904</v>
      </c>
      <c r="S129" s="250" t="s">
        <v>905</v>
      </c>
      <c r="T129" s="152" t="s">
        <v>906</v>
      </c>
      <c r="U129" s="153" t="s">
        <v>907</v>
      </c>
      <c r="V129" s="153" t="s">
        <v>908</v>
      </c>
      <c r="W129" s="153" t="s">
        <v>909</v>
      </c>
      <c r="X129" s="153" t="s">
        <v>910</v>
      </c>
      <c r="Y129" s="153" t="s">
        <v>911</v>
      </c>
      <c r="Z129" s="153" t="s">
        <v>912</v>
      </c>
      <c r="AA129" s="154" t="s">
        <v>913</v>
      </c>
    </row>
    <row r="130" spans="1:27" s="594" customFormat="1" x14ac:dyDescent="0.25">
      <c r="A130" s="590" t="s">
        <v>161</v>
      </c>
      <c r="B130" s="568" t="s">
        <v>162</v>
      </c>
      <c r="C130" s="609" t="s">
        <v>963</v>
      </c>
      <c r="D130" s="440">
        <v>6</v>
      </c>
      <c r="E130" s="971">
        <v>32</v>
      </c>
      <c r="F130" s="971">
        <v>8</v>
      </c>
      <c r="G130" s="971">
        <v>16</v>
      </c>
      <c r="H130" s="956">
        <f>SUM(E130:G130)</f>
        <v>56</v>
      </c>
      <c r="I130" s="1007" t="s">
        <v>1152</v>
      </c>
      <c r="J130" s="182"/>
      <c r="K130" s="182"/>
      <c r="L130" s="275"/>
      <c r="M130" s="275"/>
      <c r="N130" s="275"/>
      <c r="O130" s="182"/>
      <c r="P130" s="276"/>
      <c r="Q130" s="277"/>
      <c r="R130" s="182"/>
      <c r="S130" s="183"/>
      <c r="T130" s="214"/>
      <c r="U130" s="182"/>
      <c r="V130" s="182"/>
      <c r="W130" s="182"/>
      <c r="X130" s="182"/>
      <c r="Y130" s="182"/>
      <c r="Z130" s="182"/>
      <c r="AA130" s="183"/>
    </row>
    <row r="131" spans="1:27" s="594" customFormat="1" x14ac:dyDescent="0.25">
      <c r="A131" s="590" t="s">
        <v>164</v>
      </c>
      <c r="B131" s="568" t="s">
        <v>741</v>
      </c>
      <c r="C131" s="609" t="s">
        <v>963</v>
      </c>
      <c r="D131" s="446">
        <v>6</v>
      </c>
      <c r="E131" s="972">
        <v>26</v>
      </c>
      <c r="F131" s="972">
        <v>20</v>
      </c>
      <c r="G131" s="972">
        <v>14</v>
      </c>
      <c r="H131" s="474">
        <f t="shared" ref="H131:H139" si="7">SUM(E131:G131)</f>
        <v>60</v>
      </c>
      <c r="I131" s="278"/>
      <c r="J131" s="156"/>
      <c r="K131" s="156"/>
      <c r="L131" s="279"/>
      <c r="M131" s="279"/>
      <c r="N131" s="156"/>
      <c r="O131" s="156"/>
      <c r="P131" s="280"/>
      <c r="Q131" s="281"/>
      <c r="R131" s="156"/>
      <c r="S131" s="282"/>
      <c r="T131" s="148"/>
      <c r="U131" s="475"/>
      <c r="V131" s="475"/>
      <c r="W131" s="475"/>
      <c r="X131" s="475"/>
      <c r="Y131" s="475"/>
      <c r="Z131" s="475"/>
      <c r="AA131" s="192"/>
    </row>
    <row r="132" spans="1:27" s="594" customFormat="1" x14ac:dyDescent="0.25">
      <c r="A132" s="590" t="s">
        <v>166</v>
      </c>
      <c r="B132" s="568" t="s">
        <v>167</v>
      </c>
      <c r="C132" s="609" t="s">
        <v>963</v>
      </c>
      <c r="D132" s="446">
        <v>3</v>
      </c>
      <c r="E132" s="972">
        <v>16</v>
      </c>
      <c r="F132" s="972">
        <v>4</v>
      </c>
      <c r="G132" s="972">
        <v>10</v>
      </c>
      <c r="H132" s="474">
        <f t="shared" si="7"/>
        <v>30</v>
      </c>
      <c r="I132" s="278"/>
      <c r="J132" s="156"/>
      <c r="K132" s="156"/>
      <c r="L132" s="279"/>
      <c r="M132" s="279"/>
      <c r="N132" s="156"/>
      <c r="O132" s="156"/>
      <c r="P132" s="346"/>
      <c r="Q132" s="281"/>
      <c r="R132" s="156"/>
      <c r="S132" s="282"/>
      <c r="T132" s="148"/>
      <c r="U132" s="475"/>
      <c r="V132" s="475"/>
      <c r="W132" s="475"/>
      <c r="X132" s="475"/>
      <c r="Y132" s="475"/>
      <c r="Z132" s="475"/>
      <c r="AA132" s="192"/>
    </row>
    <row r="133" spans="1:27" s="594" customFormat="1" x14ac:dyDescent="0.25">
      <c r="A133" s="590" t="s">
        <v>168</v>
      </c>
      <c r="B133" s="568" t="s">
        <v>169</v>
      </c>
      <c r="C133" s="609" t="s">
        <v>963</v>
      </c>
      <c r="D133" s="446">
        <v>3</v>
      </c>
      <c r="E133" s="972">
        <v>15</v>
      </c>
      <c r="F133" s="972">
        <v>4</v>
      </c>
      <c r="G133" s="972">
        <v>8</v>
      </c>
      <c r="H133" s="474">
        <f t="shared" si="7"/>
        <v>27</v>
      </c>
      <c r="I133" s="281"/>
      <c r="J133" s="156"/>
      <c r="K133" s="156"/>
      <c r="L133" s="279"/>
      <c r="M133" s="279"/>
      <c r="N133" s="156"/>
      <c r="O133" s="156"/>
      <c r="P133" s="280"/>
      <c r="Q133" s="281"/>
      <c r="R133" s="156"/>
      <c r="S133" s="282"/>
      <c r="T133" s="148"/>
      <c r="U133" s="475"/>
      <c r="V133" s="475"/>
      <c r="W133" s="475"/>
      <c r="X133" s="475"/>
      <c r="Y133" s="475"/>
      <c r="Z133" s="475"/>
      <c r="AA133" s="192"/>
    </row>
    <row r="134" spans="1:27" s="594" customFormat="1" x14ac:dyDescent="0.25">
      <c r="A134" s="590" t="s">
        <v>171</v>
      </c>
      <c r="B134" s="568" t="s">
        <v>172</v>
      </c>
      <c r="C134" s="609" t="s">
        <v>964</v>
      </c>
      <c r="D134" s="446">
        <v>3</v>
      </c>
      <c r="E134" s="972">
        <v>16</v>
      </c>
      <c r="F134" s="972">
        <v>14</v>
      </c>
      <c r="G134" s="972"/>
      <c r="H134" s="474">
        <f t="shared" si="7"/>
        <v>30</v>
      </c>
      <c r="I134" s="278"/>
      <c r="J134" s="156"/>
      <c r="K134" s="156"/>
      <c r="L134" s="156"/>
      <c r="M134" s="279"/>
      <c r="N134" s="279"/>
      <c r="O134" s="156"/>
      <c r="P134" s="280"/>
      <c r="Q134" s="281"/>
      <c r="R134" s="156"/>
      <c r="S134" s="282"/>
      <c r="T134" s="148"/>
      <c r="U134" s="475"/>
      <c r="V134" s="475"/>
      <c r="W134" s="475"/>
      <c r="X134" s="475"/>
      <c r="Y134" s="475"/>
      <c r="Z134" s="475"/>
      <c r="AA134" s="192"/>
    </row>
    <row r="135" spans="1:27" s="594" customFormat="1" x14ac:dyDescent="0.25">
      <c r="A135" s="590" t="s">
        <v>175</v>
      </c>
      <c r="B135" s="568" t="s">
        <v>176</v>
      </c>
      <c r="C135" s="609" t="s">
        <v>964</v>
      </c>
      <c r="D135" s="446">
        <v>3</v>
      </c>
      <c r="E135" s="972">
        <v>14</v>
      </c>
      <c r="F135" s="972">
        <v>16</v>
      </c>
      <c r="G135" s="972"/>
      <c r="H135" s="474">
        <f t="shared" si="7"/>
        <v>30</v>
      </c>
      <c r="I135" s="278"/>
      <c r="J135" s="156"/>
      <c r="K135" s="156"/>
      <c r="L135" s="156"/>
      <c r="M135" s="156"/>
      <c r="N135" s="156"/>
      <c r="O135" s="156"/>
      <c r="P135" s="280"/>
      <c r="Q135" s="278"/>
      <c r="R135" s="156"/>
      <c r="S135" s="282"/>
      <c r="T135" s="148"/>
      <c r="U135" s="475"/>
      <c r="V135" s="475"/>
      <c r="W135" s="475"/>
      <c r="X135" s="475"/>
      <c r="Y135" s="475"/>
      <c r="Z135" s="475"/>
      <c r="AA135" s="192"/>
    </row>
    <row r="136" spans="1:27" s="594" customFormat="1" x14ac:dyDescent="0.25">
      <c r="A136" s="859" t="s">
        <v>56</v>
      </c>
      <c r="B136" s="571" t="s">
        <v>13</v>
      </c>
      <c r="C136" s="609"/>
      <c r="D136" s="446" t="s">
        <v>0</v>
      </c>
      <c r="E136" s="972"/>
      <c r="F136" s="972"/>
      <c r="G136" s="972"/>
      <c r="H136" s="474"/>
      <c r="I136" s="278"/>
      <c r="J136" s="156"/>
      <c r="K136" s="156"/>
      <c r="L136" s="156"/>
      <c r="M136" s="156"/>
      <c r="N136" s="156"/>
      <c r="O136" s="156"/>
      <c r="P136" s="280"/>
      <c r="Q136" s="278"/>
      <c r="R136" s="156"/>
      <c r="S136" s="282"/>
      <c r="T136" s="148"/>
      <c r="U136" s="475"/>
      <c r="V136" s="475"/>
      <c r="W136" s="475"/>
      <c r="X136" s="475"/>
      <c r="Y136" s="475"/>
      <c r="Z136" s="475"/>
      <c r="AA136" s="192"/>
    </row>
    <row r="137" spans="1:27" s="594" customFormat="1" x14ac:dyDescent="0.25">
      <c r="A137" s="590" t="s">
        <v>57</v>
      </c>
      <c r="B137" s="568" t="s">
        <v>58</v>
      </c>
      <c r="C137" s="609" t="s">
        <v>965</v>
      </c>
      <c r="D137" s="164">
        <v>2</v>
      </c>
      <c r="E137" s="959">
        <v>1</v>
      </c>
      <c r="F137" s="959">
        <v>30</v>
      </c>
      <c r="G137" s="959"/>
      <c r="H137" s="703">
        <f>SUM(E137:G137)</f>
        <v>31</v>
      </c>
      <c r="I137" s="278"/>
      <c r="J137" s="156"/>
      <c r="K137" s="156"/>
      <c r="L137" s="156"/>
      <c r="M137" s="156"/>
      <c r="N137" s="156"/>
      <c r="O137" s="156"/>
      <c r="P137" s="280"/>
      <c r="Q137" s="278"/>
      <c r="R137" s="156"/>
      <c r="S137" s="282"/>
      <c r="T137" s="148"/>
      <c r="U137" s="475"/>
      <c r="V137" s="475"/>
      <c r="W137" s="475"/>
      <c r="X137" s="475"/>
      <c r="Y137" s="475"/>
      <c r="Z137" s="475"/>
      <c r="AA137" s="192"/>
    </row>
    <row r="138" spans="1:27" s="594" customFormat="1" x14ac:dyDescent="0.25">
      <c r="A138" s="93" t="s">
        <v>60</v>
      </c>
      <c r="B138" s="568" t="s">
        <v>889</v>
      </c>
      <c r="C138" s="609" t="s">
        <v>965</v>
      </c>
      <c r="D138" s="446">
        <v>2</v>
      </c>
      <c r="E138" s="972"/>
      <c r="F138" s="972">
        <v>20</v>
      </c>
      <c r="G138" s="972"/>
      <c r="H138" s="474">
        <f t="shared" si="7"/>
        <v>20</v>
      </c>
      <c r="I138" s="278"/>
      <c r="J138" s="156"/>
      <c r="K138" s="156"/>
      <c r="L138" s="156"/>
      <c r="M138" s="156"/>
      <c r="N138" s="156"/>
      <c r="O138" s="156"/>
      <c r="P138" s="280"/>
      <c r="Q138" s="278"/>
      <c r="R138" s="156"/>
      <c r="S138" s="282"/>
      <c r="T138" s="148"/>
      <c r="U138" s="475"/>
      <c r="V138" s="475"/>
      <c r="W138" s="475"/>
      <c r="X138" s="475"/>
      <c r="Y138" s="475"/>
      <c r="Z138" s="475"/>
      <c r="AA138" s="192"/>
    </row>
    <row r="139" spans="1:27" s="594" customFormat="1" ht="11" thickBot="1" x14ac:dyDescent="0.3">
      <c r="A139" s="590" t="s">
        <v>61</v>
      </c>
      <c r="B139" s="568" t="s">
        <v>62</v>
      </c>
      <c r="C139" s="609" t="s">
        <v>965</v>
      </c>
      <c r="D139" s="960">
        <v>2</v>
      </c>
      <c r="E139" s="974"/>
      <c r="F139" s="974">
        <v>20</v>
      </c>
      <c r="G139" s="974"/>
      <c r="H139" s="962">
        <f t="shared" si="7"/>
        <v>20</v>
      </c>
      <c r="I139" s="150"/>
      <c r="J139" s="326"/>
      <c r="K139" s="326"/>
      <c r="L139" s="326"/>
      <c r="M139" s="326"/>
      <c r="N139" s="326"/>
      <c r="O139" s="326"/>
      <c r="P139" s="328"/>
      <c r="Q139" s="150"/>
      <c r="R139" s="326"/>
      <c r="S139" s="329"/>
      <c r="T139" s="150"/>
      <c r="U139" s="379"/>
      <c r="V139" s="379"/>
      <c r="W139" s="379"/>
      <c r="X139" s="379"/>
      <c r="Y139" s="379"/>
      <c r="Z139" s="379"/>
      <c r="AA139" s="539"/>
    </row>
    <row r="140" spans="1:27" s="594" customFormat="1" ht="11" thickBot="1" x14ac:dyDescent="0.3">
      <c r="A140" s="565" t="s">
        <v>0</v>
      </c>
      <c r="B140" s="565"/>
      <c r="C140" s="381"/>
      <c r="D140" s="412">
        <f>SUM(D130:D135,D137:D139)</f>
        <v>30</v>
      </c>
      <c r="E140" s="963">
        <f>SUM(E130:E135,E137:E139)</f>
        <v>120</v>
      </c>
      <c r="F140" s="963">
        <f>SUM(F130:F135,F137:F139)</f>
        <v>136</v>
      </c>
      <c r="G140" s="963">
        <f>SUM(G130:G135,G137:G139)</f>
        <v>48</v>
      </c>
      <c r="H140" s="964">
        <f>SUM(H130:H135,H137:H139)</f>
        <v>304</v>
      </c>
      <c r="I140" s="85"/>
      <c r="J140" s="85"/>
      <c r="K140" s="85"/>
      <c r="L140" s="85"/>
      <c r="M140" s="85"/>
      <c r="N140" s="85"/>
      <c r="O140" s="85"/>
      <c r="P140" s="85"/>
      <c r="Q140" s="85"/>
      <c r="R140" s="85"/>
      <c r="S140" s="85"/>
      <c r="T140" s="85"/>
      <c r="U140" s="85"/>
      <c r="V140" s="85"/>
      <c r="W140" s="85"/>
      <c r="X140" s="85"/>
      <c r="Y140" s="85"/>
      <c r="Z140" s="85"/>
      <c r="AA140" s="85"/>
    </row>
    <row r="141" spans="1:27" s="594" customFormat="1" x14ac:dyDescent="0.25">
      <c r="A141" s="565"/>
      <c r="B141" s="565"/>
      <c r="C141" s="381"/>
      <c r="D141" s="381"/>
      <c r="E141" s="966"/>
      <c r="F141" s="966"/>
      <c r="G141" s="982"/>
      <c r="H141" s="967"/>
      <c r="I141" s="85"/>
      <c r="J141" s="85"/>
      <c r="K141" s="85"/>
      <c r="L141" s="85"/>
      <c r="M141" s="85"/>
      <c r="N141" s="85"/>
      <c r="O141" s="85"/>
      <c r="P141" s="85"/>
      <c r="Q141" s="85"/>
      <c r="R141" s="85"/>
      <c r="S141" s="85"/>
      <c r="T141" s="85"/>
      <c r="U141" s="85"/>
      <c r="V141" s="85"/>
      <c r="W141" s="85"/>
      <c r="X141" s="85"/>
      <c r="Y141" s="85"/>
      <c r="Z141" s="85"/>
      <c r="AA141" s="85"/>
    </row>
    <row r="142" spans="1:27" s="594" customFormat="1" ht="11" thickBot="1" x14ac:dyDescent="0.3">
      <c r="A142" s="565"/>
      <c r="B142" s="565"/>
      <c r="C142" s="381"/>
      <c r="D142" s="381"/>
      <c r="E142" s="966"/>
      <c r="F142" s="966"/>
      <c r="G142" s="982"/>
      <c r="H142" s="967"/>
      <c r="I142" s="85"/>
      <c r="J142" s="85"/>
      <c r="K142" s="85"/>
      <c r="L142" s="85"/>
      <c r="M142" s="85"/>
      <c r="N142" s="85"/>
      <c r="O142" s="85"/>
      <c r="P142" s="85"/>
      <c r="Q142" s="85"/>
      <c r="R142" s="85"/>
      <c r="S142" s="85"/>
      <c r="T142" s="85"/>
      <c r="U142" s="85"/>
      <c r="V142" s="85"/>
      <c r="W142" s="85"/>
      <c r="X142" s="85"/>
      <c r="Y142" s="85"/>
      <c r="Z142" s="85"/>
      <c r="AA142" s="85"/>
    </row>
    <row r="143" spans="1:27" s="594" customFormat="1" ht="18" customHeight="1" thickBot="1" x14ac:dyDescent="0.3">
      <c r="A143" s="565"/>
      <c r="B143" s="565" t="s">
        <v>63</v>
      </c>
      <c r="C143" s="381"/>
      <c r="D143" s="421" t="s">
        <v>1</v>
      </c>
      <c r="E143" s="952" t="s">
        <v>2</v>
      </c>
      <c r="F143" s="952" t="s">
        <v>3</v>
      </c>
      <c r="G143" s="952" t="s">
        <v>4</v>
      </c>
      <c r="H143" s="953" t="s">
        <v>5</v>
      </c>
      <c r="I143" s="1" t="s">
        <v>895</v>
      </c>
      <c r="J143" s="250" t="s">
        <v>896</v>
      </c>
      <c r="K143" s="250" t="s">
        <v>897</v>
      </c>
      <c r="L143" s="250" t="s">
        <v>898</v>
      </c>
      <c r="M143" s="250" t="s">
        <v>899</v>
      </c>
      <c r="N143" s="250" t="s">
        <v>900</v>
      </c>
      <c r="O143" s="250" t="s">
        <v>901</v>
      </c>
      <c r="P143" s="250" t="s">
        <v>902</v>
      </c>
      <c r="Q143" s="250" t="s">
        <v>903</v>
      </c>
      <c r="R143" s="250" t="s">
        <v>904</v>
      </c>
      <c r="S143" s="250" t="s">
        <v>905</v>
      </c>
      <c r="T143" s="152" t="s">
        <v>906</v>
      </c>
      <c r="U143" s="153" t="s">
        <v>907</v>
      </c>
      <c r="V143" s="153" t="s">
        <v>908</v>
      </c>
      <c r="W143" s="153" t="s">
        <v>909</v>
      </c>
      <c r="X143" s="153" t="s">
        <v>910</v>
      </c>
      <c r="Y143" s="153" t="s">
        <v>911</v>
      </c>
      <c r="Z143" s="153" t="s">
        <v>912</v>
      </c>
      <c r="AA143" s="154" t="s">
        <v>913</v>
      </c>
    </row>
    <row r="144" spans="1:27" s="594" customFormat="1" ht="21" x14ac:dyDescent="0.25">
      <c r="A144" s="590" t="s">
        <v>181</v>
      </c>
      <c r="B144" s="568" t="s">
        <v>182</v>
      </c>
      <c r="C144" s="609" t="s">
        <v>963</v>
      </c>
      <c r="D144" s="440">
        <v>6</v>
      </c>
      <c r="E144" s="969">
        <v>18</v>
      </c>
      <c r="F144" s="969">
        <v>20</v>
      </c>
      <c r="G144" s="969">
        <v>16</v>
      </c>
      <c r="H144" s="976">
        <f>SUM(E144:G144)</f>
        <v>54</v>
      </c>
      <c r="I144" s="1007" t="s">
        <v>1152</v>
      </c>
      <c r="J144" s="182"/>
      <c r="K144" s="182"/>
      <c r="L144" s="275"/>
      <c r="M144" s="275"/>
      <c r="N144" s="275"/>
      <c r="O144" s="182"/>
      <c r="P144" s="276"/>
      <c r="Q144" s="277"/>
      <c r="R144" s="182"/>
      <c r="S144" s="547"/>
      <c r="T144" s="214"/>
      <c r="U144" s="182"/>
      <c r="V144" s="182"/>
      <c r="W144" s="182"/>
      <c r="X144" s="182"/>
      <c r="Y144" s="182"/>
      <c r="Z144" s="182"/>
      <c r="AA144" s="183"/>
    </row>
    <row r="145" spans="1:27" s="594" customFormat="1" x14ac:dyDescent="0.25">
      <c r="A145" s="590" t="s">
        <v>184</v>
      </c>
      <c r="B145" s="568" t="s">
        <v>185</v>
      </c>
      <c r="C145" s="609" t="s">
        <v>963</v>
      </c>
      <c r="D145" s="446">
        <v>6</v>
      </c>
      <c r="E145" s="942">
        <v>23</v>
      </c>
      <c r="F145" s="942">
        <v>20</v>
      </c>
      <c r="G145" s="942">
        <v>17</v>
      </c>
      <c r="H145" s="973">
        <f t="shared" ref="H145:H151" si="8">SUM(E145:G145)</f>
        <v>60</v>
      </c>
      <c r="I145" s="278"/>
      <c r="J145" s="156"/>
      <c r="K145" s="156"/>
      <c r="L145" s="279"/>
      <c r="M145" s="279"/>
      <c r="N145" s="279"/>
      <c r="O145" s="156"/>
      <c r="P145" s="280"/>
      <c r="Q145" s="281"/>
      <c r="R145" s="156"/>
      <c r="S145" s="282"/>
      <c r="T145" s="148"/>
      <c r="U145" s="475"/>
      <c r="V145" s="475"/>
      <c r="W145" s="475"/>
      <c r="X145" s="475"/>
      <c r="Y145" s="475"/>
      <c r="Z145" s="475"/>
      <c r="AA145" s="192"/>
    </row>
    <row r="146" spans="1:27" s="594" customFormat="1" x14ac:dyDescent="0.25">
      <c r="A146" s="590" t="s">
        <v>187</v>
      </c>
      <c r="B146" s="568" t="s">
        <v>188</v>
      </c>
      <c r="C146" s="609" t="s">
        <v>963</v>
      </c>
      <c r="D146" s="446">
        <v>3</v>
      </c>
      <c r="E146" s="942">
        <v>12</v>
      </c>
      <c r="F146" s="942">
        <v>6</v>
      </c>
      <c r="G146" s="942">
        <v>12</v>
      </c>
      <c r="H146" s="973">
        <f t="shared" si="8"/>
        <v>30</v>
      </c>
      <c r="I146" s="929"/>
      <c r="J146" s="932"/>
      <c r="K146" s="932"/>
      <c r="L146" s="932"/>
      <c r="M146" s="932"/>
      <c r="N146" s="932"/>
      <c r="O146" s="932"/>
      <c r="P146" s="933"/>
      <c r="Q146" s="929"/>
      <c r="R146" s="932"/>
      <c r="S146" s="935"/>
      <c r="T146" s="803"/>
      <c r="U146" s="977"/>
      <c r="V146" s="977"/>
      <c r="W146" s="977"/>
      <c r="X146" s="977"/>
      <c r="Y146" s="977"/>
      <c r="Z146" s="977"/>
      <c r="AA146" s="887"/>
    </row>
    <row r="147" spans="1:27" s="594" customFormat="1" x14ac:dyDescent="0.25">
      <c r="A147" s="590" t="s">
        <v>190</v>
      </c>
      <c r="B147" s="568" t="s">
        <v>841</v>
      </c>
      <c r="C147" s="609" t="s">
        <v>963</v>
      </c>
      <c r="D147" s="446">
        <v>3</v>
      </c>
      <c r="E147" s="942">
        <v>12</v>
      </c>
      <c r="F147" s="942"/>
      <c r="G147" s="942">
        <v>15</v>
      </c>
      <c r="H147" s="973">
        <f t="shared" si="8"/>
        <v>27</v>
      </c>
      <c r="I147" s="278"/>
      <c r="J147" s="156"/>
      <c r="K147" s="156"/>
      <c r="L147" s="279"/>
      <c r="M147" s="279"/>
      <c r="N147" s="279"/>
      <c r="O147" s="156"/>
      <c r="P147" s="280"/>
      <c r="Q147" s="278"/>
      <c r="R147" s="156"/>
      <c r="S147" s="282"/>
      <c r="T147" s="148"/>
      <c r="U147" s="475"/>
      <c r="V147" s="475"/>
      <c r="W147" s="475"/>
      <c r="X147" s="475"/>
      <c r="Y147" s="475"/>
      <c r="Z147" s="475"/>
      <c r="AA147" s="192"/>
    </row>
    <row r="148" spans="1:27" s="594" customFormat="1" x14ac:dyDescent="0.25">
      <c r="A148" s="590" t="s">
        <v>191</v>
      </c>
      <c r="B148" s="568" t="s">
        <v>192</v>
      </c>
      <c r="C148" s="609" t="s">
        <v>964</v>
      </c>
      <c r="D148" s="446">
        <v>3</v>
      </c>
      <c r="E148" s="942">
        <v>12</v>
      </c>
      <c r="F148" s="942">
        <v>6</v>
      </c>
      <c r="G148" s="942">
        <v>12</v>
      </c>
      <c r="H148" s="973">
        <f t="shared" si="8"/>
        <v>30</v>
      </c>
      <c r="I148" s="278"/>
      <c r="J148" s="156"/>
      <c r="K148" s="156"/>
      <c r="L148" s="279"/>
      <c r="M148" s="279"/>
      <c r="N148" s="156"/>
      <c r="O148" s="156"/>
      <c r="P148" s="280"/>
      <c r="Q148" s="281"/>
      <c r="R148" s="156"/>
      <c r="S148" s="282"/>
      <c r="T148" s="148"/>
      <c r="U148" s="475"/>
      <c r="V148" s="475"/>
      <c r="W148" s="475"/>
      <c r="X148" s="475"/>
      <c r="Y148" s="475"/>
      <c r="Z148" s="475"/>
      <c r="AA148" s="192"/>
    </row>
    <row r="149" spans="1:27" s="594" customFormat="1" x14ac:dyDescent="0.25">
      <c r="A149" s="859" t="s">
        <v>197</v>
      </c>
      <c r="B149" s="571" t="s">
        <v>13</v>
      </c>
      <c r="C149" s="609"/>
      <c r="D149" s="446" t="s">
        <v>0</v>
      </c>
      <c r="E149" s="942"/>
      <c r="F149" s="942"/>
      <c r="G149" s="942"/>
      <c r="H149" s="973"/>
      <c r="I149" s="278"/>
      <c r="J149" s="156"/>
      <c r="K149" s="156"/>
      <c r="L149" s="156"/>
      <c r="M149" s="156"/>
      <c r="N149" s="156"/>
      <c r="O149" s="156"/>
      <c r="P149" s="280"/>
      <c r="Q149" s="278"/>
      <c r="R149" s="156"/>
      <c r="S149" s="282"/>
      <c r="T149" s="148"/>
      <c r="U149" s="475"/>
      <c r="V149" s="475"/>
      <c r="W149" s="475"/>
      <c r="X149" s="475"/>
      <c r="Y149" s="475"/>
      <c r="Z149" s="475"/>
      <c r="AA149" s="192"/>
    </row>
    <row r="150" spans="1:27" s="594" customFormat="1" x14ac:dyDescent="0.25">
      <c r="A150" s="590" t="s">
        <v>79</v>
      </c>
      <c r="B150" s="568" t="s">
        <v>80</v>
      </c>
      <c r="C150" s="609" t="s">
        <v>965</v>
      </c>
      <c r="D150" s="164">
        <v>2</v>
      </c>
      <c r="E150" s="959">
        <v>1</v>
      </c>
      <c r="F150" s="959">
        <v>30</v>
      </c>
      <c r="G150" s="959"/>
      <c r="H150" s="703">
        <f>SUM(E150:G150)</f>
        <v>31</v>
      </c>
      <c r="I150" s="278"/>
      <c r="J150" s="156"/>
      <c r="K150" s="156"/>
      <c r="L150" s="156"/>
      <c r="M150" s="156"/>
      <c r="N150" s="156"/>
      <c r="O150" s="156"/>
      <c r="P150" s="280"/>
      <c r="Q150" s="278"/>
      <c r="R150" s="156"/>
      <c r="S150" s="282"/>
      <c r="T150" s="148"/>
      <c r="U150" s="475"/>
      <c r="V150" s="475"/>
      <c r="W150" s="475"/>
      <c r="X150" s="475"/>
      <c r="Y150" s="475"/>
      <c r="Z150" s="475"/>
      <c r="AA150" s="192"/>
    </row>
    <row r="151" spans="1:27" s="594" customFormat="1" x14ac:dyDescent="0.25">
      <c r="A151" s="590" t="s">
        <v>81</v>
      </c>
      <c r="B151" s="568" t="s">
        <v>62</v>
      </c>
      <c r="C151" s="609" t="s">
        <v>965</v>
      </c>
      <c r="D151" s="446">
        <v>2</v>
      </c>
      <c r="E151" s="942"/>
      <c r="F151" s="942">
        <v>20</v>
      </c>
      <c r="G151" s="942"/>
      <c r="H151" s="973">
        <f t="shared" si="8"/>
        <v>20</v>
      </c>
      <c r="I151" s="278"/>
      <c r="J151" s="156"/>
      <c r="K151" s="156"/>
      <c r="L151" s="156"/>
      <c r="M151" s="156"/>
      <c r="N151" s="156"/>
      <c r="O151" s="156"/>
      <c r="P151" s="280"/>
      <c r="Q151" s="278"/>
      <c r="R151" s="156"/>
      <c r="S151" s="282"/>
      <c r="T151" s="148"/>
      <c r="U151" s="475"/>
      <c r="V151" s="475"/>
      <c r="W151" s="475"/>
      <c r="X151" s="475"/>
      <c r="Y151" s="475"/>
      <c r="Z151" s="475"/>
      <c r="AA151" s="192"/>
    </row>
    <row r="152" spans="1:27" s="594" customFormat="1" ht="11" thickBot="1" x14ac:dyDescent="0.3">
      <c r="A152" s="590" t="s">
        <v>1146</v>
      </c>
      <c r="B152" s="568" t="s">
        <v>604</v>
      </c>
      <c r="C152" s="609" t="s">
        <v>965</v>
      </c>
      <c r="D152" s="960">
        <v>5</v>
      </c>
      <c r="E152" s="961"/>
      <c r="F152" s="961"/>
      <c r="G152" s="961"/>
      <c r="H152" s="979"/>
      <c r="I152" s="150" t="s">
        <v>943</v>
      </c>
      <c r="J152" s="326"/>
      <c r="K152" s="326"/>
      <c r="L152" s="326"/>
      <c r="M152" s="326"/>
      <c r="N152" s="326"/>
      <c r="O152" s="326"/>
      <c r="P152" s="328"/>
      <c r="Q152" s="150"/>
      <c r="R152" s="326"/>
      <c r="S152" s="329"/>
      <c r="T152" s="150"/>
      <c r="U152" s="379"/>
      <c r="V152" s="379"/>
      <c r="W152" s="379"/>
      <c r="X152" s="379"/>
      <c r="Y152" s="379"/>
      <c r="Z152" s="379"/>
      <c r="AA152" s="539"/>
    </row>
    <row r="153" spans="1:27" s="594" customFormat="1" ht="11" thickBot="1" x14ac:dyDescent="0.3">
      <c r="A153" s="565" t="s">
        <v>0</v>
      </c>
      <c r="B153" s="565"/>
      <c r="C153" s="381"/>
      <c r="D153" s="412">
        <f>SUM(D144:D148,D150:D152)</f>
        <v>30</v>
      </c>
      <c r="E153" s="963">
        <f>SUM(E144:E148,E150:E152)</f>
        <v>78</v>
      </c>
      <c r="F153" s="963">
        <f>SUM(F144:F148,F150:F152)</f>
        <v>102</v>
      </c>
      <c r="G153" s="963">
        <f>SUM(G144:G148,G150:G152)</f>
        <v>72</v>
      </c>
      <c r="H153" s="964">
        <f>SUM(H144:H148,H150:H152)</f>
        <v>252</v>
      </c>
      <c r="I153" s="85"/>
      <c r="J153" s="85"/>
      <c r="K153" s="85"/>
      <c r="L153" s="85"/>
      <c r="M153" s="85"/>
      <c r="N153" s="85"/>
      <c r="O153" s="85"/>
      <c r="P153" s="85"/>
      <c r="Q153" s="85"/>
      <c r="R153" s="85"/>
      <c r="S153" s="85"/>
      <c r="T153" s="85"/>
      <c r="U153" s="85"/>
      <c r="V153" s="85"/>
      <c r="W153" s="85"/>
      <c r="X153" s="85"/>
      <c r="Y153" s="85"/>
      <c r="Z153" s="85"/>
      <c r="AA153" s="85"/>
    </row>
    <row r="154" spans="1:27" s="594" customFormat="1" x14ac:dyDescent="0.25">
      <c r="A154" s="588"/>
      <c r="B154" s="588"/>
      <c r="C154" s="420"/>
      <c r="D154" s="420"/>
      <c r="E154" s="950"/>
      <c r="F154" s="950"/>
      <c r="G154" s="950"/>
      <c r="H154" s="967"/>
      <c r="I154" s="85"/>
      <c r="J154" s="85"/>
      <c r="K154" s="85"/>
      <c r="L154" s="85"/>
      <c r="M154" s="85"/>
      <c r="N154" s="85"/>
      <c r="O154" s="85"/>
      <c r="P154" s="85"/>
      <c r="Q154" s="85"/>
      <c r="R154" s="85"/>
      <c r="S154" s="85"/>
      <c r="T154" s="85"/>
      <c r="U154" s="85"/>
      <c r="V154" s="85"/>
      <c r="W154" s="85"/>
      <c r="X154" s="85"/>
      <c r="Y154" s="85"/>
      <c r="Z154" s="85"/>
      <c r="AA154" s="85"/>
    </row>
    <row r="155" spans="1:27" s="594" customFormat="1" x14ac:dyDescent="0.25">
      <c r="A155" s="588"/>
      <c r="B155" s="588"/>
      <c r="C155" s="420"/>
      <c r="D155" s="420"/>
      <c r="E155" s="950"/>
      <c r="F155" s="950"/>
      <c r="G155" s="950"/>
      <c r="H155" s="967"/>
      <c r="I155" s="85"/>
      <c r="J155" s="85"/>
      <c r="K155" s="85"/>
      <c r="L155" s="85"/>
      <c r="M155" s="85"/>
      <c r="N155" s="85"/>
      <c r="O155" s="85"/>
      <c r="P155" s="85"/>
      <c r="Q155" s="85"/>
      <c r="R155" s="85"/>
      <c r="S155" s="85"/>
      <c r="T155" s="85"/>
      <c r="U155" s="85"/>
      <c r="V155" s="85"/>
      <c r="W155" s="85"/>
      <c r="X155" s="85"/>
      <c r="Y155" s="85"/>
      <c r="Z155" s="85"/>
      <c r="AA155" s="85"/>
    </row>
    <row r="156" spans="1:27" s="594" customFormat="1" ht="11" thickBot="1" x14ac:dyDescent="0.3">
      <c r="A156" s="565"/>
      <c r="B156" s="565" t="s">
        <v>892</v>
      </c>
      <c r="C156" s="420"/>
      <c r="D156" s="420"/>
      <c r="E156" s="950"/>
      <c r="F156" s="950"/>
      <c r="G156" s="950"/>
      <c r="H156" s="588"/>
      <c r="I156" s="85"/>
      <c r="J156" s="85"/>
      <c r="K156" s="85"/>
      <c r="L156" s="85"/>
      <c r="M156" s="85"/>
      <c r="N156" s="85"/>
      <c r="O156" s="85"/>
      <c r="P156" s="85"/>
      <c r="Q156" s="85"/>
      <c r="R156" s="85"/>
      <c r="S156" s="85"/>
      <c r="T156" s="85"/>
      <c r="U156" s="85"/>
      <c r="V156" s="85"/>
      <c r="W156" s="85"/>
      <c r="X156" s="85"/>
      <c r="Y156" s="85"/>
      <c r="Z156" s="85"/>
      <c r="AA156" s="85"/>
    </row>
    <row r="157" spans="1:27" s="594" customFormat="1" ht="18" customHeight="1" thickBot="1" x14ac:dyDescent="0.3">
      <c r="A157" s="565"/>
      <c r="B157" s="565" t="s">
        <v>159</v>
      </c>
      <c r="C157" s="381"/>
      <c r="D157" s="421" t="s">
        <v>1</v>
      </c>
      <c r="E157" s="952" t="s">
        <v>2</v>
      </c>
      <c r="F157" s="952" t="s">
        <v>3</v>
      </c>
      <c r="G157" s="952" t="s">
        <v>4</v>
      </c>
      <c r="H157" s="953" t="s">
        <v>5</v>
      </c>
      <c r="I157" s="1" t="s">
        <v>895</v>
      </c>
      <c r="J157" s="250" t="s">
        <v>896</v>
      </c>
      <c r="K157" s="250" t="s">
        <v>897</v>
      </c>
      <c r="L157" s="250" t="s">
        <v>898</v>
      </c>
      <c r="M157" s="250" t="s">
        <v>899</v>
      </c>
      <c r="N157" s="250" t="s">
        <v>900</v>
      </c>
      <c r="O157" s="250" t="s">
        <v>901</v>
      </c>
      <c r="P157" s="250" t="s">
        <v>902</v>
      </c>
      <c r="Q157" s="250" t="s">
        <v>903</v>
      </c>
      <c r="R157" s="250" t="s">
        <v>904</v>
      </c>
      <c r="S157" s="250" t="s">
        <v>905</v>
      </c>
      <c r="T157" s="152" t="s">
        <v>906</v>
      </c>
      <c r="U157" s="153" t="s">
        <v>907</v>
      </c>
      <c r="V157" s="153" t="s">
        <v>908</v>
      </c>
      <c r="W157" s="153" t="s">
        <v>909</v>
      </c>
      <c r="X157" s="153" t="s">
        <v>910</v>
      </c>
      <c r="Y157" s="153" t="s">
        <v>911</v>
      </c>
      <c r="Z157" s="153" t="s">
        <v>912</v>
      </c>
      <c r="AA157" s="154" t="s">
        <v>913</v>
      </c>
    </row>
    <row r="158" spans="1:27" s="594" customFormat="1" x14ac:dyDescent="0.25">
      <c r="A158" s="590" t="s">
        <v>161</v>
      </c>
      <c r="B158" s="568" t="s">
        <v>162</v>
      </c>
      <c r="C158" s="609" t="s">
        <v>963</v>
      </c>
      <c r="D158" s="440">
        <v>6</v>
      </c>
      <c r="E158" s="971">
        <v>32</v>
      </c>
      <c r="F158" s="971">
        <v>8</v>
      </c>
      <c r="G158" s="971">
        <v>16</v>
      </c>
      <c r="H158" s="956">
        <f>SUM(E158:G158)</f>
        <v>56</v>
      </c>
      <c r="I158" s="1007" t="s">
        <v>1152</v>
      </c>
      <c r="J158" s="182"/>
      <c r="K158" s="182"/>
      <c r="L158" s="275"/>
      <c r="M158" s="275"/>
      <c r="N158" s="275"/>
      <c r="O158" s="182"/>
      <c r="P158" s="276"/>
      <c r="Q158" s="277"/>
      <c r="R158" s="182"/>
      <c r="S158" s="183"/>
      <c r="T158" s="214"/>
      <c r="U158" s="182"/>
      <c r="V158" s="182"/>
      <c r="W158" s="182"/>
      <c r="X158" s="182"/>
      <c r="Y158" s="182"/>
      <c r="Z158" s="182"/>
      <c r="AA158" s="183"/>
    </row>
    <row r="159" spans="1:27" s="594" customFormat="1" x14ac:dyDescent="0.25">
      <c r="A159" s="590" t="s">
        <v>164</v>
      </c>
      <c r="B159" s="568" t="s">
        <v>741</v>
      </c>
      <c r="C159" s="609" t="s">
        <v>963</v>
      </c>
      <c r="D159" s="446">
        <v>6</v>
      </c>
      <c r="E159" s="972">
        <v>26</v>
      </c>
      <c r="F159" s="972">
        <v>20</v>
      </c>
      <c r="G159" s="972">
        <v>14</v>
      </c>
      <c r="H159" s="474">
        <f t="shared" ref="H159:H167" si="9">SUM(E159:G159)</f>
        <v>60</v>
      </c>
      <c r="I159" s="278"/>
      <c r="J159" s="156"/>
      <c r="K159" s="156"/>
      <c r="L159" s="279"/>
      <c r="M159" s="279"/>
      <c r="N159" s="156"/>
      <c r="O159" s="156"/>
      <c r="P159" s="280"/>
      <c r="Q159" s="281"/>
      <c r="R159" s="156"/>
      <c r="S159" s="282"/>
      <c r="T159" s="148"/>
      <c r="U159" s="475"/>
      <c r="V159" s="475"/>
      <c r="W159" s="475"/>
      <c r="X159" s="475"/>
      <c r="Y159" s="475"/>
      <c r="Z159" s="475"/>
      <c r="AA159" s="192"/>
    </row>
    <row r="160" spans="1:27" s="594" customFormat="1" x14ac:dyDescent="0.25">
      <c r="A160" s="590" t="s">
        <v>166</v>
      </c>
      <c r="B160" s="568" t="s">
        <v>167</v>
      </c>
      <c r="C160" s="609" t="s">
        <v>963</v>
      </c>
      <c r="D160" s="446">
        <v>3</v>
      </c>
      <c r="E160" s="972">
        <v>16</v>
      </c>
      <c r="F160" s="972">
        <v>4</v>
      </c>
      <c r="G160" s="972">
        <v>10</v>
      </c>
      <c r="H160" s="474">
        <f t="shared" si="9"/>
        <v>30</v>
      </c>
      <c r="I160" s="278"/>
      <c r="J160" s="156"/>
      <c r="K160" s="156"/>
      <c r="L160" s="279"/>
      <c r="M160" s="279"/>
      <c r="N160" s="156"/>
      <c r="O160" s="156"/>
      <c r="P160" s="346"/>
      <c r="Q160" s="281"/>
      <c r="R160" s="156"/>
      <c r="S160" s="282"/>
      <c r="T160" s="148"/>
      <c r="U160" s="475"/>
      <c r="V160" s="475"/>
      <c r="W160" s="475"/>
      <c r="X160" s="475"/>
      <c r="Y160" s="475"/>
      <c r="Z160" s="475"/>
      <c r="AA160" s="192"/>
    </row>
    <row r="161" spans="1:27" s="594" customFormat="1" x14ac:dyDescent="0.25">
      <c r="A161" s="590" t="s">
        <v>175</v>
      </c>
      <c r="B161" s="568" t="s">
        <v>176</v>
      </c>
      <c r="C161" s="609" t="s">
        <v>964</v>
      </c>
      <c r="D161" s="446">
        <v>3</v>
      </c>
      <c r="E161" s="972">
        <v>14</v>
      </c>
      <c r="F161" s="972">
        <v>16</v>
      </c>
      <c r="G161" s="972"/>
      <c r="H161" s="474">
        <f t="shared" si="9"/>
        <v>30</v>
      </c>
      <c r="I161" s="278"/>
      <c r="J161" s="156"/>
      <c r="K161" s="156"/>
      <c r="L161" s="156"/>
      <c r="M161" s="156"/>
      <c r="N161" s="156"/>
      <c r="O161" s="156"/>
      <c r="P161" s="280"/>
      <c r="Q161" s="278"/>
      <c r="R161" s="156"/>
      <c r="S161" s="282"/>
      <c r="T161" s="148"/>
      <c r="U161" s="475"/>
      <c r="V161" s="475"/>
      <c r="W161" s="475"/>
      <c r="X161" s="475"/>
      <c r="Y161" s="475"/>
      <c r="Z161" s="475"/>
      <c r="AA161" s="192"/>
    </row>
    <row r="162" spans="1:27" s="594" customFormat="1" x14ac:dyDescent="0.25">
      <c r="A162" s="590" t="s">
        <v>1147</v>
      </c>
      <c r="B162" s="569" t="s">
        <v>599</v>
      </c>
      <c r="C162" s="983" t="s">
        <v>964</v>
      </c>
      <c r="D162" s="446">
        <v>5</v>
      </c>
      <c r="E162" s="972"/>
      <c r="F162" s="972"/>
      <c r="G162" s="972"/>
      <c r="H162" s="474"/>
      <c r="I162" s="278" t="s">
        <v>943</v>
      </c>
      <c r="J162" s="156"/>
      <c r="K162" s="156"/>
      <c r="L162" s="156"/>
      <c r="M162" s="156"/>
      <c r="N162" s="156"/>
      <c r="O162" s="156"/>
      <c r="P162" s="280"/>
      <c r="Q162" s="278"/>
      <c r="R162" s="156"/>
      <c r="S162" s="282"/>
      <c r="T162" s="148"/>
      <c r="U162" s="475"/>
      <c r="V162" s="475"/>
      <c r="W162" s="475"/>
      <c r="X162" s="475"/>
      <c r="Y162" s="475"/>
      <c r="Z162" s="475"/>
      <c r="AA162" s="192"/>
    </row>
    <row r="163" spans="1:27" s="594" customFormat="1" x14ac:dyDescent="0.25">
      <c r="A163" s="590" t="s">
        <v>1148</v>
      </c>
      <c r="B163" s="569" t="s">
        <v>600</v>
      </c>
      <c r="C163" s="983" t="s">
        <v>965</v>
      </c>
      <c r="D163" s="446">
        <v>3</v>
      </c>
      <c r="E163" s="972"/>
      <c r="F163" s="972"/>
      <c r="G163" s="972"/>
      <c r="H163" s="474"/>
      <c r="I163" s="278" t="s">
        <v>943</v>
      </c>
      <c r="J163" s="156"/>
      <c r="K163" s="156"/>
      <c r="L163" s="156"/>
      <c r="M163" s="156"/>
      <c r="N163" s="156"/>
      <c r="O163" s="156"/>
      <c r="P163" s="280"/>
      <c r="Q163" s="278"/>
      <c r="R163" s="156"/>
      <c r="S163" s="282"/>
      <c r="T163" s="148"/>
      <c r="U163" s="475"/>
      <c r="V163" s="475"/>
      <c r="W163" s="475"/>
      <c r="X163" s="475"/>
      <c r="Y163" s="475"/>
      <c r="Z163" s="475"/>
      <c r="AA163" s="192"/>
    </row>
    <row r="164" spans="1:27" s="594" customFormat="1" x14ac:dyDescent="0.25">
      <c r="A164" s="859" t="s">
        <v>56</v>
      </c>
      <c r="B164" s="571" t="s">
        <v>13</v>
      </c>
      <c r="C164" s="609"/>
      <c r="D164" s="446" t="s">
        <v>0</v>
      </c>
      <c r="E164" s="972"/>
      <c r="F164" s="972"/>
      <c r="G164" s="972"/>
      <c r="H164" s="474"/>
      <c r="I164" s="278"/>
      <c r="J164" s="156"/>
      <c r="K164" s="156"/>
      <c r="L164" s="156"/>
      <c r="M164" s="156"/>
      <c r="N164" s="156"/>
      <c r="O164" s="156"/>
      <c r="P164" s="280"/>
      <c r="Q164" s="278"/>
      <c r="R164" s="156"/>
      <c r="S164" s="282"/>
      <c r="T164" s="148"/>
      <c r="U164" s="475"/>
      <c r="V164" s="475"/>
      <c r="W164" s="475"/>
      <c r="X164" s="475"/>
      <c r="Y164" s="475"/>
      <c r="Z164" s="475"/>
      <c r="AA164" s="192"/>
    </row>
    <row r="165" spans="1:27" s="594" customFormat="1" x14ac:dyDescent="0.25">
      <c r="A165" s="590" t="s">
        <v>57</v>
      </c>
      <c r="B165" s="568" t="s">
        <v>58</v>
      </c>
      <c r="C165" s="609" t="s">
        <v>965</v>
      </c>
      <c r="D165" s="164">
        <v>2</v>
      </c>
      <c r="E165" s="959">
        <v>1</v>
      </c>
      <c r="F165" s="959">
        <v>30</v>
      </c>
      <c r="G165" s="959"/>
      <c r="H165" s="703">
        <f t="shared" si="9"/>
        <v>31</v>
      </c>
      <c r="I165" s="278"/>
      <c r="J165" s="156"/>
      <c r="K165" s="156"/>
      <c r="L165" s="156"/>
      <c r="M165" s="156"/>
      <c r="N165" s="156"/>
      <c r="O165" s="156"/>
      <c r="P165" s="280"/>
      <c r="Q165" s="278"/>
      <c r="R165" s="156"/>
      <c r="S165" s="282"/>
      <c r="T165" s="148"/>
      <c r="U165" s="475"/>
      <c r="V165" s="475"/>
      <c r="W165" s="475"/>
      <c r="X165" s="475"/>
      <c r="Y165" s="475"/>
      <c r="Z165" s="475"/>
      <c r="AA165" s="192"/>
    </row>
    <row r="166" spans="1:27" s="594" customFormat="1" x14ac:dyDescent="0.25">
      <c r="A166" s="93" t="s">
        <v>60</v>
      </c>
      <c r="B166" s="568" t="s">
        <v>889</v>
      </c>
      <c r="C166" s="609" t="s">
        <v>965</v>
      </c>
      <c r="D166" s="446">
        <v>2</v>
      </c>
      <c r="E166" s="972"/>
      <c r="F166" s="972">
        <v>20</v>
      </c>
      <c r="G166" s="972"/>
      <c r="H166" s="474">
        <f t="shared" si="9"/>
        <v>20</v>
      </c>
      <c r="I166" s="278"/>
      <c r="J166" s="156"/>
      <c r="K166" s="156"/>
      <c r="L166" s="156"/>
      <c r="M166" s="156"/>
      <c r="N166" s="156"/>
      <c r="O166" s="156"/>
      <c r="P166" s="280"/>
      <c r="Q166" s="278"/>
      <c r="R166" s="156"/>
      <c r="S166" s="282"/>
      <c r="T166" s="148"/>
      <c r="U166" s="475"/>
      <c r="V166" s="475"/>
      <c r="W166" s="475"/>
      <c r="X166" s="475"/>
      <c r="Y166" s="475"/>
      <c r="Z166" s="475"/>
      <c r="AA166" s="192"/>
    </row>
    <row r="167" spans="1:27" s="594" customFormat="1" ht="11" thickBot="1" x14ac:dyDescent="0.3">
      <c r="A167" s="590" t="s">
        <v>61</v>
      </c>
      <c r="B167" s="568" t="s">
        <v>62</v>
      </c>
      <c r="C167" s="609" t="s">
        <v>965</v>
      </c>
      <c r="D167" s="960">
        <v>2</v>
      </c>
      <c r="E167" s="974"/>
      <c r="F167" s="974">
        <v>20</v>
      </c>
      <c r="G167" s="974"/>
      <c r="H167" s="962">
        <f t="shared" si="9"/>
        <v>20</v>
      </c>
      <c r="I167" s="150"/>
      <c r="J167" s="326"/>
      <c r="K167" s="326"/>
      <c r="L167" s="326"/>
      <c r="M167" s="326"/>
      <c r="N167" s="326"/>
      <c r="O167" s="326"/>
      <c r="P167" s="328"/>
      <c r="Q167" s="150"/>
      <c r="R167" s="326"/>
      <c r="S167" s="329"/>
      <c r="T167" s="150"/>
      <c r="U167" s="379"/>
      <c r="V167" s="379"/>
      <c r="W167" s="379"/>
      <c r="X167" s="379"/>
      <c r="Y167" s="379"/>
      <c r="Z167" s="379"/>
      <c r="AA167" s="539"/>
    </row>
    <row r="168" spans="1:27" s="594" customFormat="1" ht="11" thickBot="1" x14ac:dyDescent="0.3">
      <c r="A168" s="565" t="s">
        <v>0</v>
      </c>
      <c r="B168" s="565"/>
      <c r="C168" s="381"/>
      <c r="D168" s="412">
        <f>SUM(D158:D164,D165:D167)</f>
        <v>32</v>
      </c>
      <c r="E168" s="984">
        <f>SUM(E158:E164,E165:E167)</f>
        <v>89</v>
      </c>
      <c r="F168" s="984">
        <f>SUM(F158:F164,F165:F167)</f>
        <v>118</v>
      </c>
      <c r="G168" s="984">
        <f>SUM(G158:G164,G165:G167)</f>
        <v>40</v>
      </c>
      <c r="H168" s="985">
        <f>SUM(H158:H164,H165:H167)</f>
        <v>247</v>
      </c>
      <c r="I168" s="85"/>
      <c r="J168" s="85"/>
      <c r="K168" s="85"/>
      <c r="L168" s="85"/>
      <c r="M168" s="85"/>
      <c r="N168" s="85"/>
      <c r="O168" s="85"/>
      <c r="P168" s="85"/>
      <c r="Q168" s="85"/>
      <c r="R168" s="85"/>
      <c r="S168" s="85"/>
      <c r="T168" s="85"/>
      <c r="U168" s="85"/>
      <c r="V168" s="85"/>
      <c r="W168" s="85"/>
      <c r="X168" s="85"/>
      <c r="Y168" s="85"/>
      <c r="Z168" s="85"/>
      <c r="AA168" s="85"/>
    </row>
    <row r="169" spans="1:27" s="594" customFormat="1" x14ac:dyDescent="0.25">
      <c r="A169" s="565"/>
      <c r="B169" s="565"/>
      <c r="C169" s="381"/>
      <c r="D169" s="381"/>
      <c r="E169" s="966"/>
      <c r="F169" s="966"/>
      <c r="G169" s="982"/>
      <c r="H169" s="967"/>
      <c r="I169" s="85"/>
      <c r="J169" s="85"/>
      <c r="K169" s="85"/>
      <c r="L169" s="85"/>
      <c r="M169" s="85"/>
      <c r="N169" s="85"/>
      <c r="O169" s="85"/>
      <c r="P169" s="85"/>
      <c r="Q169" s="85"/>
      <c r="R169" s="85"/>
      <c r="S169" s="85"/>
      <c r="T169" s="85"/>
      <c r="U169" s="85"/>
      <c r="V169" s="85"/>
      <c r="W169" s="85"/>
      <c r="X169" s="85"/>
      <c r="Y169" s="85"/>
      <c r="Z169" s="85"/>
      <c r="AA169" s="85"/>
    </row>
    <row r="170" spans="1:27" s="594" customFormat="1" ht="11" thickBot="1" x14ac:dyDescent="0.3">
      <c r="A170" s="565"/>
      <c r="B170" s="565"/>
      <c r="C170" s="381"/>
      <c r="D170" s="381"/>
      <c r="E170" s="966"/>
      <c r="F170" s="966"/>
      <c r="G170" s="982"/>
      <c r="H170" s="967"/>
      <c r="I170" s="85"/>
      <c r="J170" s="85"/>
      <c r="K170" s="85"/>
      <c r="L170" s="85"/>
      <c r="M170" s="85"/>
      <c r="N170" s="85"/>
      <c r="O170" s="85"/>
      <c r="P170" s="85"/>
      <c r="Q170" s="85"/>
      <c r="R170" s="85"/>
      <c r="S170" s="85"/>
      <c r="T170" s="85"/>
      <c r="U170" s="85"/>
      <c r="V170" s="85"/>
      <c r="W170" s="85"/>
      <c r="X170" s="85"/>
      <c r="Y170" s="85"/>
      <c r="Z170" s="85"/>
      <c r="AA170" s="85"/>
    </row>
    <row r="171" spans="1:27" s="594" customFormat="1" ht="18" customHeight="1" thickBot="1" x14ac:dyDescent="0.3">
      <c r="A171" s="565"/>
      <c r="B171" s="565" t="s">
        <v>63</v>
      </c>
      <c r="C171" s="381"/>
      <c r="D171" s="421" t="s">
        <v>1</v>
      </c>
      <c r="E171" s="952" t="s">
        <v>2</v>
      </c>
      <c r="F171" s="952" t="s">
        <v>3</v>
      </c>
      <c r="G171" s="952" t="s">
        <v>4</v>
      </c>
      <c r="H171" s="953" t="s">
        <v>5</v>
      </c>
      <c r="I171" s="1" t="s">
        <v>895</v>
      </c>
      <c r="J171" s="250" t="s">
        <v>896</v>
      </c>
      <c r="K171" s="250" t="s">
        <v>897</v>
      </c>
      <c r="L171" s="250" t="s">
        <v>898</v>
      </c>
      <c r="M171" s="250" t="s">
        <v>899</v>
      </c>
      <c r="N171" s="250" t="s">
        <v>900</v>
      </c>
      <c r="O171" s="250" t="s">
        <v>901</v>
      </c>
      <c r="P171" s="250" t="s">
        <v>902</v>
      </c>
      <c r="Q171" s="250" t="s">
        <v>903</v>
      </c>
      <c r="R171" s="250" t="s">
        <v>904</v>
      </c>
      <c r="S171" s="250" t="s">
        <v>905</v>
      </c>
      <c r="T171" s="152" t="s">
        <v>906</v>
      </c>
      <c r="U171" s="153" t="s">
        <v>907</v>
      </c>
      <c r="V171" s="153" t="s">
        <v>908</v>
      </c>
      <c r="W171" s="153" t="s">
        <v>909</v>
      </c>
      <c r="X171" s="153" t="s">
        <v>910</v>
      </c>
      <c r="Y171" s="153" t="s">
        <v>911</v>
      </c>
      <c r="Z171" s="153" t="s">
        <v>912</v>
      </c>
      <c r="AA171" s="154" t="s">
        <v>913</v>
      </c>
    </row>
    <row r="172" spans="1:27" s="594" customFormat="1" ht="21" x14ac:dyDescent="0.25">
      <c r="A172" s="590" t="s">
        <v>181</v>
      </c>
      <c r="B172" s="568" t="s">
        <v>182</v>
      </c>
      <c r="C172" s="609" t="s">
        <v>963</v>
      </c>
      <c r="D172" s="440">
        <v>6</v>
      </c>
      <c r="E172" s="969">
        <v>18</v>
      </c>
      <c r="F172" s="969">
        <v>20</v>
      </c>
      <c r="G172" s="969">
        <v>16</v>
      </c>
      <c r="H172" s="976">
        <f>SUM(E172:G172)</f>
        <v>54</v>
      </c>
      <c r="I172" s="1007" t="s">
        <v>1152</v>
      </c>
      <c r="J172" s="182"/>
      <c r="K172" s="182"/>
      <c r="L172" s="275"/>
      <c r="M172" s="275"/>
      <c r="N172" s="275"/>
      <c r="O172" s="182"/>
      <c r="P172" s="276"/>
      <c r="Q172" s="277"/>
      <c r="R172" s="182"/>
      <c r="S172" s="547"/>
      <c r="T172" s="214"/>
      <c r="U172" s="182"/>
      <c r="V172" s="182"/>
      <c r="W172" s="182"/>
      <c r="X172" s="182"/>
      <c r="Y172" s="182"/>
      <c r="Z172" s="182"/>
      <c r="AA172" s="183"/>
    </row>
    <row r="173" spans="1:27" s="594" customFormat="1" x14ac:dyDescent="0.25">
      <c r="A173" s="590" t="s">
        <v>184</v>
      </c>
      <c r="B173" s="568" t="s">
        <v>185</v>
      </c>
      <c r="C173" s="609" t="s">
        <v>963</v>
      </c>
      <c r="D173" s="446">
        <v>6</v>
      </c>
      <c r="E173" s="942">
        <v>23</v>
      </c>
      <c r="F173" s="942">
        <v>20</v>
      </c>
      <c r="G173" s="942">
        <v>17</v>
      </c>
      <c r="H173" s="973">
        <f t="shared" ref="H173:H179" si="10">SUM(E173:G173)</f>
        <v>60</v>
      </c>
      <c r="I173" s="278"/>
      <c r="J173" s="156"/>
      <c r="K173" s="156"/>
      <c r="L173" s="279"/>
      <c r="M173" s="279"/>
      <c r="N173" s="279"/>
      <c r="O173" s="156"/>
      <c r="P173" s="280"/>
      <c r="Q173" s="281"/>
      <c r="R173" s="156"/>
      <c r="S173" s="282"/>
      <c r="T173" s="148"/>
      <c r="U173" s="475"/>
      <c r="V173" s="475"/>
      <c r="W173" s="475"/>
      <c r="X173" s="475"/>
      <c r="Y173" s="475"/>
      <c r="Z173" s="475"/>
      <c r="AA173" s="192"/>
    </row>
    <row r="174" spans="1:27" s="594" customFormat="1" x14ac:dyDescent="0.25">
      <c r="A174" s="590" t="s">
        <v>187</v>
      </c>
      <c r="B174" s="568" t="s">
        <v>188</v>
      </c>
      <c r="C174" s="609" t="s">
        <v>963</v>
      </c>
      <c r="D174" s="446">
        <v>3</v>
      </c>
      <c r="E174" s="942">
        <v>12</v>
      </c>
      <c r="F174" s="942">
        <v>6</v>
      </c>
      <c r="G174" s="942">
        <v>12</v>
      </c>
      <c r="H174" s="973">
        <f t="shared" si="10"/>
        <v>30</v>
      </c>
      <c r="I174" s="929"/>
      <c r="J174" s="932"/>
      <c r="K174" s="932"/>
      <c r="L174" s="932"/>
      <c r="M174" s="932"/>
      <c r="N174" s="932"/>
      <c r="O174" s="932"/>
      <c r="P174" s="933"/>
      <c r="Q174" s="929"/>
      <c r="R174" s="932"/>
      <c r="S174" s="935"/>
      <c r="T174" s="803"/>
      <c r="U174" s="977"/>
      <c r="V174" s="977"/>
      <c r="W174" s="977"/>
      <c r="X174" s="977"/>
      <c r="Y174" s="977"/>
      <c r="Z174" s="977"/>
      <c r="AA174" s="887"/>
    </row>
    <row r="175" spans="1:27" s="594" customFormat="1" x14ac:dyDescent="0.25">
      <c r="A175" s="590" t="s">
        <v>191</v>
      </c>
      <c r="B175" s="568" t="s">
        <v>192</v>
      </c>
      <c r="C175" s="609" t="s">
        <v>964</v>
      </c>
      <c r="D175" s="446">
        <v>3</v>
      </c>
      <c r="E175" s="942">
        <v>12</v>
      </c>
      <c r="F175" s="942">
        <v>6</v>
      </c>
      <c r="G175" s="942">
        <v>12</v>
      </c>
      <c r="H175" s="973">
        <f t="shared" si="10"/>
        <v>30</v>
      </c>
      <c r="I175" s="278"/>
      <c r="J175" s="156"/>
      <c r="K175" s="156"/>
      <c r="L175" s="279"/>
      <c r="M175" s="279"/>
      <c r="N175" s="156"/>
      <c r="O175" s="156"/>
      <c r="P175" s="280"/>
      <c r="Q175" s="281"/>
      <c r="R175" s="156"/>
      <c r="S175" s="282"/>
      <c r="T175" s="148"/>
      <c r="U175" s="475"/>
      <c r="V175" s="475"/>
      <c r="W175" s="475"/>
      <c r="X175" s="475"/>
      <c r="Y175" s="475"/>
      <c r="Z175" s="475"/>
      <c r="AA175" s="192"/>
    </row>
    <row r="176" spans="1:27" s="594" customFormat="1" x14ac:dyDescent="0.25">
      <c r="A176" s="590" t="s">
        <v>1149</v>
      </c>
      <c r="B176" s="569" t="s">
        <v>601</v>
      </c>
      <c r="C176" s="983" t="s">
        <v>964</v>
      </c>
      <c r="D176" s="446">
        <v>5</v>
      </c>
      <c r="E176" s="942"/>
      <c r="F176" s="942"/>
      <c r="G176" s="942"/>
      <c r="H176" s="973"/>
      <c r="I176" s="278" t="s">
        <v>943</v>
      </c>
      <c r="J176" s="156"/>
      <c r="K176" s="156"/>
      <c r="L176" s="156"/>
      <c r="M176" s="156"/>
      <c r="N176" s="156"/>
      <c r="O176" s="156"/>
      <c r="P176" s="280"/>
      <c r="Q176" s="278"/>
      <c r="R176" s="156"/>
      <c r="S176" s="282"/>
      <c r="T176" s="148"/>
      <c r="U176" s="475"/>
      <c r="V176" s="475"/>
      <c r="W176" s="475"/>
      <c r="X176" s="475"/>
      <c r="Y176" s="475"/>
      <c r="Z176" s="475"/>
      <c r="AA176" s="192"/>
    </row>
    <row r="177" spans="1:83" s="594" customFormat="1" x14ac:dyDescent="0.25">
      <c r="A177" s="859" t="s">
        <v>197</v>
      </c>
      <c r="B177" s="571" t="s">
        <v>13</v>
      </c>
      <c r="C177" s="609"/>
      <c r="D177" s="446" t="s">
        <v>0</v>
      </c>
      <c r="E177" s="942"/>
      <c r="F177" s="942"/>
      <c r="G177" s="942"/>
      <c r="H177" s="973"/>
      <c r="I177" s="278"/>
      <c r="J177" s="156"/>
      <c r="K177" s="156"/>
      <c r="L177" s="156"/>
      <c r="M177" s="156"/>
      <c r="N177" s="156"/>
      <c r="O177" s="156"/>
      <c r="P177" s="280"/>
      <c r="Q177" s="278"/>
      <c r="R177" s="156"/>
      <c r="S177" s="282"/>
      <c r="T177" s="148"/>
      <c r="U177" s="475"/>
      <c r="V177" s="475"/>
      <c r="W177" s="475"/>
      <c r="X177" s="475"/>
      <c r="Y177" s="475"/>
      <c r="Z177" s="475"/>
      <c r="AA177" s="192"/>
    </row>
    <row r="178" spans="1:83" s="594" customFormat="1" x14ac:dyDescent="0.25">
      <c r="A178" s="590" t="s">
        <v>1150</v>
      </c>
      <c r="B178" s="559" t="s">
        <v>602</v>
      </c>
      <c r="C178" s="986" t="s">
        <v>965</v>
      </c>
      <c r="D178" s="446">
        <v>2</v>
      </c>
      <c r="E178" s="942"/>
      <c r="F178" s="972"/>
      <c r="G178" s="972"/>
      <c r="H178" s="973"/>
      <c r="I178" s="278" t="s">
        <v>943</v>
      </c>
      <c r="J178" s="156"/>
      <c r="K178" s="156"/>
      <c r="L178" s="156"/>
      <c r="M178" s="156"/>
      <c r="N178" s="156"/>
      <c r="O178" s="156"/>
      <c r="P178" s="280"/>
      <c r="Q178" s="278"/>
      <c r="R178" s="156"/>
      <c r="S178" s="282"/>
      <c r="T178" s="148"/>
      <c r="U178" s="475"/>
      <c r="V178" s="475"/>
      <c r="W178" s="475"/>
      <c r="X178" s="475"/>
      <c r="Y178" s="475"/>
      <c r="Z178" s="475"/>
      <c r="AA178" s="192"/>
    </row>
    <row r="179" spans="1:83" s="594" customFormat="1" x14ac:dyDescent="0.25">
      <c r="A179" s="590" t="s">
        <v>81</v>
      </c>
      <c r="B179" s="568" t="s">
        <v>62</v>
      </c>
      <c r="C179" s="609" t="s">
        <v>965</v>
      </c>
      <c r="D179" s="446">
        <v>2</v>
      </c>
      <c r="E179" s="942"/>
      <c r="F179" s="942">
        <v>20</v>
      </c>
      <c r="G179" s="942"/>
      <c r="H179" s="973">
        <f t="shared" si="10"/>
        <v>20</v>
      </c>
      <c r="I179" s="278"/>
      <c r="J179" s="156"/>
      <c r="K179" s="156"/>
      <c r="L179" s="156"/>
      <c r="M179" s="156"/>
      <c r="N179" s="156"/>
      <c r="O179" s="156"/>
      <c r="P179" s="280"/>
      <c r="Q179" s="278"/>
      <c r="R179" s="156"/>
      <c r="S179" s="282"/>
      <c r="T179" s="148"/>
      <c r="U179" s="475"/>
      <c r="V179" s="475"/>
      <c r="W179" s="475"/>
      <c r="X179" s="475"/>
      <c r="Y179" s="475"/>
      <c r="Z179" s="475"/>
      <c r="AA179" s="192"/>
    </row>
    <row r="180" spans="1:83" s="594" customFormat="1" ht="11" thickBot="1" x14ac:dyDescent="0.3">
      <c r="A180" s="590" t="s">
        <v>1151</v>
      </c>
      <c r="B180" s="568" t="s">
        <v>603</v>
      </c>
      <c r="C180" s="983" t="s">
        <v>965</v>
      </c>
      <c r="D180" s="960">
        <v>5</v>
      </c>
      <c r="E180" s="961"/>
      <c r="F180" s="961"/>
      <c r="G180" s="961"/>
      <c r="H180" s="979"/>
      <c r="I180" s="150" t="s">
        <v>943</v>
      </c>
      <c r="J180" s="326"/>
      <c r="K180" s="326"/>
      <c r="L180" s="326"/>
      <c r="M180" s="326"/>
      <c r="N180" s="326"/>
      <c r="O180" s="326"/>
      <c r="P180" s="328"/>
      <c r="Q180" s="150"/>
      <c r="R180" s="326"/>
      <c r="S180" s="329"/>
      <c r="T180" s="150"/>
      <c r="U180" s="379"/>
      <c r="V180" s="379"/>
      <c r="W180" s="379"/>
      <c r="X180" s="379"/>
      <c r="Y180" s="379"/>
      <c r="Z180" s="379"/>
      <c r="AA180" s="539"/>
    </row>
    <row r="181" spans="1:83" s="594" customFormat="1" ht="11" thickBot="1" x14ac:dyDescent="0.3">
      <c r="A181" s="565" t="s">
        <v>0</v>
      </c>
      <c r="B181" s="565"/>
      <c r="C181" s="381"/>
      <c r="D181" s="412">
        <f>SUM(D172:D176,D178:D180)</f>
        <v>32</v>
      </c>
      <c r="E181" s="963">
        <f>SUM(E172:E176,E178:E180)</f>
        <v>65</v>
      </c>
      <c r="F181" s="963">
        <f>SUM(F172:F176,F178:F180)</f>
        <v>72</v>
      </c>
      <c r="G181" s="963">
        <f>SUM(G172:G176,G178:G180)</f>
        <v>57</v>
      </c>
      <c r="H181" s="964">
        <f>SUM(H172:H176,H178:H180)</f>
        <v>194</v>
      </c>
      <c r="I181" s="85"/>
      <c r="J181" s="85"/>
      <c r="K181" s="85"/>
      <c r="L181" s="85"/>
      <c r="M181" s="85"/>
      <c r="N181" s="85"/>
      <c r="O181" s="85"/>
      <c r="P181" s="85"/>
      <c r="Q181" s="85"/>
      <c r="R181" s="85"/>
      <c r="S181" s="85"/>
      <c r="T181" s="85"/>
      <c r="U181" s="85"/>
      <c r="V181" s="85"/>
      <c r="W181" s="85"/>
      <c r="X181" s="85"/>
      <c r="Y181" s="85"/>
      <c r="Z181" s="85"/>
      <c r="AA181" s="85"/>
    </row>
    <row r="182" spans="1:83" s="420" customFormat="1" x14ac:dyDescent="0.25">
      <c r="A182" s="588"/>
      <c r="B182" s="588"/>
      <c r="E182" s="950"/>
      <c r="F182" s="950"/>
      <c r="G182" s="950"/>
      <c r="H182" s="967"/>
      <c r="I182" s="85"/>
      <c r="J182" s="85"/>
      <c r="K182" s="85"/>
      <c r="L182" s="85"/>
      <c r="M182" s="85"/>
      <c r="N182" s="85"/>
      <c r="O182" s="85"/>
      <c r="P182" s="85"/>
      <c r="Q182" s="85"/>
      <c r="R182" s="85"/>
      <c r="S182" s="85"/>
      <c r="T182" s="85"/>
      <c r="U182" s="85"/>
      <c r="V182" s="85"/>
      <c r="W182" s="85"/>
      <c r="X182" s="85"/>
      <c r="Y182" s="85"/>
      <c r="Z182" s="85"/>
      <c r="AA182" s="85"/>
      <c r="AB182" s="594"/>
    </row>
    <row r="183" spans="1:83" s="420" customFormat="1" x14ac:dyDescent="0.25">
      <c r="A183" s="588"/>
      <c r="B183" s="588"/>
      <c r="D183" s="420" t="s">
        <v>0</v>
      </c>
      <c r="E183" s="950"/>
      <c r="F183" s="950"/>
      <c r="G183" s="950"/>
      <c r="H183" s="588"/>
      <c r="I183" s="670"/>
      <c r="J183" s="670"/>
      <c r="K183" s="670"/>
      <c r="L183" s="670"/>
      <c r="M183" s="670"/>
      <c r="N183" s="670"/>
      <c r="O183" s="670"/>
      <c r="P183" s="670"/>
      <c r="Q183" s="670"/>
      <c r="R183" s="670"/>
      <c r="S183" s="670"/>
      <c r="T183" s="670"/>
      <c r="U183" s="670"/>
      <c r="V183" s="670"/>
      <c r="W183" s="670"/>
      <c r="X183" s="670"/>
      <c r="Y183" s="670"/>
      <c r="Z183" s="670"/>
      <c r="AA183" s="670"/>
      <c r="AB183" s="594"/>
    </row>
    <row r="184" spans="1:83" s="420" customFormat="1" x14ac:dyDescent="0.25">
      <c r="A184" s="588"/>
      <c r="B184" s="588"/>
      <c r="E184" s="950"/>
      <c r="F184" s="950"/>
      <c r="G184" s="950"/>
      <c r="H184" s="588"/>
      <c r="I184" s="670"/>
      <c r="J184" s="670"/>
      <c r="K184" s="670"/>
      <c r="L184" s="670"/>
      <c r="M184" s="670"/>
      <c r="N184" s="670"/>
      <c r="O184" s="670"/>
      <c r="P184" s="670"/>
      <c r="Q184" s="670"/>
      <c r="R184" s="670"/>
      <c r="S184" s="670"/>
      <c r="T184" s="670"/>
      <c r="U184" s="670"/>
      <c r="V184" s="670"/>
      <c r="W184" s="670"/>
      <c r="X184" s="670"/>
      <c r="Y184" s="670"/>
      <c r="Z184" s="670"/>
      <c r="AA184" s="670"/>
      <c r="AB184" s="594"/>
      <c r="AC184" s="381"/>
      <c r="AD184" s="381"/>
      <c r="AE184" s="381"/>
      <c r="AF184" s="381"/>
      <c r="AG184" s="381"/>
      <c r="AH184" s="381"/>
      <c r="AI184" s="381"/>
      <c r="AL184" s="381"/>
      <c r="AS184" s="381"/>
      <c r="AT184" s="381"/>
      <c r="AU184" s="381"/>
      <c r="AV184" s="381"/>
      <c r="AW184" s="381"/>
      <c r="AX184" s="381"/>
      <c r="AY184" s="381"/>
      <c r="BB184" s="381"/>
      <c r="BI184" s="381"/>
      <c r="BJ184" s="381"/>
      <c r="BK184" s="381"/>
      <c r="BL184" s="381"/>
      <c r="BM184" s="381"/>
      <c r="BN184" s="381"/>
      <c r="BO184" s="381"/>
      <c r="BR184" s="381"/>
      <c r="BY184" s="381"/>
      <c r="BZ184" s="381"/>
      <c r="CA184" s="381"/>
      <c r="CB184" s="381"/>
      <c r="CC184" s="381"/>
      <c r="CD184" s="381"/>
      <c r="CE184" s="381"/>
    </row>
    <row r="185" spans="1:83" s="420" customFormat="1" ht="11" thickBot="1" x14ac:dyDescent="0.3">
      <c r="A185" s="565"/>
      <c r="B185" s="565" t="s">
        <v>840</v>
      </c>
      <c r="D185" s="381"/>
      <c r="E185" s="950"/>
      <c r="F185" s="950"/>
      <c r="G185" s="950"/>
      <c r="H185" s="588"/>
      <c r="I185" s="670"/>
      <c r="J185" s="670"/>
      <c r="K185" s="670"/>
      <c r="L185" s="670"/>
      <c r="M185" s="670"/>
      <c r="N185" s="670"/>
      <c r="O185" s="670"/>
      <c r="P185" s="670"/>
      <c r="Q185" s="670"/>
      <c r="R185" s="670"/>
      <c r="S185" s="670"/>
      <c r="T185" s="670"/>
      <c r="U185" s="670"/>
      <c r="V185" s="670"/>
      <c r="W185" s="670"/>
      <c r="X185" s="798"/>
      <c r="Y185" s="798"/>
      <c r="Z185" s="798"/>
      <c r="AA185" s="798"/>
      <c r="AC185" s="381"/>
      <c r="AD185" s="381"/>
      <c r="AE185" s="381"/>
      <c r="AF185" s="381"/>
      <c r="AG185" s="381"/>
      <c r="AH185" s="381"/>
      <c r="AQ185" s="381"/>
      <c r="AR185" s="381"/>
      <c r="AS185" s="381"/>
      <c r="AT185" s="381"/>
      <c r="AU185" s="381"/>
      <c r="AV185" s="381"/>
      <c r="AW185" s="381"/>
      <c r="AX185" s="381"/>
      <c r="BG185" s="381"/>
      <c r="BH185" s="381"/>
      <c r="BI185" s="381"/>
      <c r="BJ185" s="381"/>
      <c r="BK185" s="381"/>
      <c r="BL185" s="381"/>
      <c r="BM185" s="381"/>
      <c r="BN185" s="381"/>
    </row>
    <row r="186" spans="1:83" s="420" customFormat="1" ht="18" customHeight="1" thickBot="1" x14ac:dyDescent="0.3">
      <c r="A186" s="565"/>
      <c r="B186" s="565" t="s">
        <v>84</v>
      </c>
      <c r="C186" s="381"/>
      <c r="D186" s="421" t="s">
        <v>1</v>
      </c>
      <c r="E186" s="952" t="s">
        <v>2</v>
      </c>
      <c r="F186" s="952" t="s">
        <v>3</v>
      </c>
      <c r="G186" s="952" t="s">
        <v>4</v>
      </c>
      <c r="H186" s="953" t="s">
        <v>5</v>
      </c>
      <c r="I186" s="1" t="s">
        <v>895</v>
      </c>
      <c r="J186" s="250" t="s">
        <v>896</v>
      </c>
      <c r="K186" s="250" t="s">
        <v>897</v>
      </c>
      <c r="L186" s="250" t="s">
        <v>898</v>
      </c>
      <c r="M186" s="250" t="s">
        <v>899</v>
      </c>
      <c r="N186" s="250" t="s">
        <v>900</v>
      </c>
      <c r="O186" s="250" t="s">
        <v>901</v>
      </c>
      <c r="P186" s="250" t="s">
        <v>902</v>
      </c>
      <c r="Q186" s="250" t="s">
        <v>903</v>
      </c>
      <c r="R186" s="250" t="s">
        <v>904</v>
      </c>
      <c r="S186" s="250" t="s">
        <v>905</v>
      </c>
      <c r="T186" s="152" t="s">
        <v>906</v>
      </c>
      <c r="U186" s="153" t="s">
        <v>907</v>
      </c>
      <c r="V186" s="153" t="s">
        <v>908</v>
      </c>
      <c r="W186" s="153" t="s">
        <v>909</v>
      </c>
      <c r="X186" s="153" t="s">
        <v>910</v>
      </c>
      <c r="Y186" s="153" t="s">
        <v>911</v>
      </c>
      <c r="Z186" s="153" t="s">
        <v>912</v>
      </c>
      <c r="AA186" s="154" t="s">
        <v>913</v>
      </c>
      <c r="AB186" s="145" t="s">
        <v>1013</v>
      </c>
      <c r="AE186" s="987"/>
      <c r="AF186" s="987"/>
      <c r="AG186" s="987"/>
      <c r="AH186" s="987"/>
      <c r="AU186" s="987"/>
      <c r="AV186" s="987"/>
      <c r="AW186" s="987"/>
      <c r="AX186" s="987"/>
      <c r="BK186" s="987"/>
      <c r="BL186" s="987"/>
      <c r="BM186" s="987"/>
      <c r="BN186" s="987"/>
    </row>
    <row r="187" spans="1:83" s="420" customFormat="1" x14ac:dyDescent="0.25">
      <c r="A187" s="590" t="s">
        <v>203</v>
      </c>
      <c r="B187" s="568" t="s">
        <v>835</v>
      </c>
      <c r="C187" s="609" t="s">
        <v>963</v>
      </c>
      <c r="D187" s="440">
        <v>6</v>
      </c>
      <c r="E187" s="971">
        <v>30</v>
      </c>
      <c r="F187" s="971">
        <v>18</v>
      </c>
      <c r="G187" s="971">
        <v>12</v>
      </c>
      <c r="H187" s="956">
        <f>SUM(E187:G187)</f>
        <v>60</v>
      </c>
      <c r="I187" s="277" t="s">
        <v>953</v>
      </c>
      <c r="J187" s="182"/>
      <c r="K187" s="182"/>
      <c r="L187" s="182"/>
      <c r="M187" s="275" t="s">
        <v>929</v>
      </c>
      <c r="N187" s="275" t="s">
        <v>960</v>
      </c>
      <c r="O187" s="182"/>
      <c r="P187" s="297"/>
      <c r="Q187" s="277" t="s">
        <v>955</v>
      </c>
      <c r="R187" s="182"/>
      <c r="S187" s="183"/>
      <c r="T187" s="214"/>
      <c r="U187" s="182" t="s">
        <v>25</v>
      </c>
      <c r="V187" s="182" t="s">
        <v>25</v>
      </c>
      <c r="W187" s="182"/>
      <c r="X187" s="182"/>
      <c r="Y187" s="182"/>
      <c r="Z187" s="182" t="s">
        <v>25</v>
      </c>
      <c r="AA187" s="183" t="s">
        <v>25</v>
      </c>
      <c r="AB187" s="613" t="s">
        <v>202</v>
      </c>
      <c r="AE187" s="987"/>
      <c r="AF187" s="987"/>
      <c r="AG187" s="987"/>
      <c r="AH187" s="987"/>
      <c r="AU187" s="987"/>
      <c r="AV187" s="987"/>
      <c r="AW187" s="987"/>
      <c r="AX187" s="987"/>
      <c r="BK187" s="987"/>
      <c r="BL187" s="987"/>
      <c r="BM187" s="987"/>
      <c r="BN187" s="987"/>
    </row>
    <row r="188" spans="1:83" s="420" customFormat="1" x14ac:dyDescent="0.25">
      <c r="A188" s="590" t="s">
        <v>205</v>
      </c>
      <c r="B188" s="568" t="s">
        <v>842</v>
      </c>
      <c r="C188" s="609" t="s">
        <v>963</v>
      </c>
      <c r="D188" s="446">
        <v>6</v>
      </c>
      <c r="E188" s="972">
        <v>32</v>
      </c>
      <c r="F188" s="972">
        <v>12</v>
      </c>
      <c r="G188" s="972">
        <v>16</v>
      </c>
      <c r="H188" s="474">
        <f t="shared" ref="H188:H207" si="11">SUM(E188:G188)</f>
        <v>60</v>
      </c>
      <c r="I188" s="278"/>
      <c r="J188" s="156"/>
      <c r="K188" s="156"/>
      <c r="L188" s="279" t="s">
        <v>953</v>
      </c>
      <c r="M188" s="279" t="s">
        <v>929</v>
      </c>
      <c r="N188" s="279" t="s">
        <v>960</v>
      </c>
      <c r="O188" s="156"/>
      <c r="P188" s="298"/>
      <c r="Q188" s="271" t="s">
        <v>955</v>
      </c>
      <c r="R188" s="200"/>
      <c r="S188" s="223"/>
      <c r="T188" s="148"/>
      <c r="U188" s="475"/>
      <c r="V188" s="475"/>
      <c r="W188" s="475"/>
      <c r="X188" s="475"/>
      <c r="Y188" s="475" t="s">
        <v>25</v>
      </c>
      <c r="Z188" s="475" t="s">
        <v>25</v>
      </c>
      <c r="AA188" s="192" t="s">
        <v>25</v>
      </c>
      <c r="AB188" s="616" t="s">
        <v>204</v>
      </c>
      <c r="AE188" s="987"/>
      <c r="AF188" s="987"/>
      <c r="AG188" s="987"/>
      <c r="AH188" s="987"/>
      <c r="AU188" s="987"/>
      <c r="AV188" s="987"/>
      <c r="AW188" s="987"/>
      <c r="AX188" s="987"/>
      <c r="BK188" s="987"/>
      <c r="BL188" s="987"/>
      <c r="BM188" s="987"/>
      <c r="BN188" s="987"/>
    </row>
    <row r="189" spans="1:83" s="420" customFormat="1" x14ac:dyDescent="0.25">
      <c r="A189" s="590" t="s">
        <v>206</v>
      </c>
      <c r="B189" s="568" t="s">
        <v>843</v>
      </c>
      <c r="C189" s="609" t="s">
        <v>963</v>
      </c>
      <c r="D189" s="446">
        <v>3</v>
      </c>
      <c r="E189" s="972">
        <v>16</v>
      </c>
      <c r="F189" s="972">
        <v>2</v>
      </c>
      <c r="G189" s="972">
        <v>12</v>
      </c>
      <c r="H189" s="474">
        <f t="shared" si="11"/>
        <v>30</v>
      </c>
      <c r="I189" s="281" t="s">
        <v>961</v>
      </c>
      <c r="J189" s="156"/>
      <c r="K189" s="156"/>
      <c r="L189" s="279" t="s">
        <v>921</v>
      </c>
      <c r="M189" s="279" t="s">
        <v>928</v>
      </c>
      <c r="N189" s="156"/>
      <c r="O189" s="156"/>
      <c r="P189" s="298"/>
      <c r="Q189" s="271" t="s">
        <v>923</v>
      </c>
      <c r="R189" s="200"/>
      <c r="S189" s="223"/>
      <c r="T189" s="148"/>
      <c r="U189" s="475" t="s">
        <v>25</v>
      </c>
      <c r="V189" s="475" t="s">
        <v>25</v>
      </c>
      <c r="W189" s="475"/>
      <c r="X189" s="475"/>
      <c r="Y189" s="475"/>
      <c r="Z189" s="475" t="s">
        <v>25</v>
      </c>
      <c r="AA189" s="192" t="s">
        <v>25</v>
      </c>
      <c r="AB189" s="616"/>
      <c r="AE189" s="987"/>
      <c r="AF189" s="987"/>
      <c r="AG189" s="987"/>
      <c r="AH189" s="987"/>
      <c r="AU189" s="987"/>
      <c r="AV189" s="987"/>
      <c r="AW189" s="987"/>
      <c r="AX189" s="987"/>
      <c r="BK189" s="987"/>
      <c r="BL189" s="987"/>
      <c r="BM189" s="987"/>
      <c r="BN189" s="987"/>
    </row>
    <row r="190" spans="1:83" s="420" customFormat="1" x14ac:dyDescent="0.25">
      <c r="A190" s="590" t="s">
        <v>208</v>
      </c>
      <c r="B190" s="568" t="s">
        <v>209</v>
      </c>
      <c r="C190" s="609" t="s">
        <v>963</v>
      </c>
      <c r="D190" s="446">
        <v>3</v>
      </c>
      <c r="E190" s="972">
        <v>16</v>
      </c>
      <c r="F190" s="972">
        <v>12</v>
      </c>
      <c r="G190" s="972">
        <v>8</v>
      </c>
      <c r="H190" s="474">
        <f t="shared" si="11"/>
        <v>36</v>
      </c>
      <c r="I190" s="278"/>
      <c r="J190" s="156"/>
      <c r="K190" s="156"/>
      <c r="L190" s="156"/>
      <c r="M190" s="157" t="s">
        <v>917</v>
      </c>
      <c r="N190" s="157" t="s">
        <v>917</v>
      </c>
      <c r="O190" s="156"/>
      <c r="P190" s="280"/>
      <c r="Q190" s="271" t="s">
        <v>914</v>
      </c>
      <c r="R190" s="200"/>
      <c r="S190" s="223"/>
      <c r="T190" s="148"/>
      <c r="U190" s="475" t="s">
        <v>25</v>
      </c>
      <c r="V190" s="475" t="s">
        <v>25</v>
      </c>
      <c r="W190" s="475"/>
      <c r="X190" s="475"/>
      <c r="Y190" s="475"/>
      <c r="Z190" s="475" t="s">
        <v>25</v>
      </c>
      <c r="AA190" s="192" t="s">
        <v>25</v>
      </c>
      <c r="AB190" s="616" t="s">
        <v>207</v>
      </c>
      <c r="AE190" s="987"/>
      <c r="AF190" s="987"/>
      <c r="AG190" s="987"/>
      <c r="AH190" s="987"/>
      <c r="AU190" s="987"/>
      <c r="AV190" s="987"/>
      <c r="AW190" s="987"/>
      <c r="AX190" s="987"/>
      <c r="BK190" s="987"/>
      <c r="BL190" s="987"/>
      <c r="BM190" s="987"/>
      <c r="BN190" s="987"/>
    </row>
    <row r="191" spans="1:83" s="420" customFormat="1" x14ac:dyDescent="0.25">
      <c r="A191" s="590"/>
      <c r="B191" s="571" t="s">
        <v>49</v>
      </c>
      <c r="C191" s="609"/>
      <c r="D191" s="446"/>
      <c r="E191" s="972"/>
      <c r="F191" s="972"/>
      <c r="G191" s="972"/>
      <c r="H191" s="474"/>
      <c r="I191" s="929"/>
      <c r="J191" s="1008"/>
      <c r="K191" s="1008"/>
      <c r="L191" s="1008"/>
      <c r="M191" s="1008"/>
      <c r="N191" s="932"/>
      <c r="O191" s="932"/>
      <c r="P191" s="1009"/>
      <c r="Q191" s="938"/>
      <c r="R191" s="872"/>
      <c r="S191" s="885"/>
      <c r="T191" s="803"/>
      <c r="U191" s="977"/>
      <c r="V191" s="977"/>
      <c r="W191" s="977"/>
      <c r="X191" s="977"/>
      <c r="Y191" s="977"/>
      <c r="Z191" s="1010"/>
      <c r="AA191" s="1011"/>
      <c r="AB191" s="616"/>
      <c r="AE191" s="987"/>
      <c r="AF191" s="987"/>
      <c r="AG191" s="987"/>
      <c r="AH191" s="987"/>
      <c r="AU191" s="987"/>
      <c r="AV191" s="987"/>
      <c r="AW191" s="987"/>
      <c r="AX191" s="987"/>
      <c r="BK191" s="987"/>
      <c r="BL191" s="987"/>
      <c r="BM191" s="987"/>
      <c r="BN191" s="987"/>
    </row>
    <row r="192" spans="1:83" s="420" customFormat="1" x14ac:dyDescent="0.25">
      <c r="A192" s="590"/>
      <c r="B192" s="571" t="s">
        <v>210</v>
      </c>
      <c r="C192" s="609"/>
      <c r="D192" s="446"/>
      <c r="E192" s="972"/>
      <c r="F192" s="972"/>
      <c r="G192" s="972"/>
      <c r="H192" s="474"/>
      <c r="I192" s="929"/>
      <c r="J192" s="1008"/>
      <c r="K192" s="1008"/>
      <c r="L192" s="1008"/>
      <c r="M192" s="1008"/>
      <c r="N192" s="932"/>
      <c r="O192" s="932"/>
      <c r="P192" s="1009"/>
      <c r="Q192" s="938"/>
      <c r="R192" s="872"/>
      <c r="S192" s="885"/>
      <c r="T192" s="803"/>
      <c r="U192" s="977"/>
      <c r="V192" s="977"/>
      <c r="W192" s="977"/>
      <c r="X192" s="977"/>
      <c r="Y192" s="977"/>
      <c r="Z192" s="1010"/>
      <c r="AA192" s="1011"/>
      <c r="AB192" s="616"/>
      <c r="AE192" s="987"/>
      <c r="AF192" s="987"/>
      <c r="AG192" s="987"/>
      <c r="AH192" s="987"/>
      <c r="AR192" s="381"/>
      <c r="AU192" s="987"/>
      <c r="AV192" s="987"/>
      <c r="AW192" s="987"/>
      <c r="AX192" s="987"/>
      <c r="BH192" s="381"/>
      <c r="BK192" s="987"/>
      <c r="BL192" s="987"/>
      <c r="BM192" s="987"/>
      <c r="BN192" s="987"/>
    </row>
    <row r="193" spans="1:76" s="420" customFormat="1" x14ac:dyDescent="0.25">
      <c r="A193" s="590" t="s">
        <v>212</v>
      </c>
      <c r="B193" s="568" t="s">
        <v>213</v>
      </c>
      <c r="C193" s="609" t="s">
        <v>964</v>
      </c>
      <c r="D193" s="446">
        <v>3</v>
      </c>
      <c r="E193" s="972">
        <v>4</v>
      </c>
      <c r="F193" s="972">
        <v>18</v>
      </c>
      <c r="G193" s="972">
        <v>9</v>
      </c>
      <c r="H193" s="474">
        <f>SUM(E193:G193)</f>
        <v>31</v>
      </c>
      <c r="I193" s="281" t="s">
        <v>1124</v>
      </c>
      <c r="J193" s="156"/>
      <c r="K193" s="279" t="s">
        <v>917</v>
      </c>
      <c r="L193" s="156"/>
      <c r="M193" s="156"/>
      <c r="N193" s="156"/>
      <c r="O193" s="279" t="s">
        <v>0</v>
      </c>
      <c r="P193" s="298"/>
      <c r="Q193" s="271" t="s">
        <v>914</v>
      </c>
      <c r="R193" s="200"/>
      <c r="S193" s="223"/>
      <c r="T193" s="148"/>
      <c r="U193" s="475" t="s">
        <v>25</v>
      </c>
      <c r="V193" s="475" t="s">
        <v>25</v>
      </c>
      <c r="W193" s="475" t="s">
        <v>25</v>
      </c>
      <c r="X193" s="475"/>
      <c r="Y193" s="475"/>
      <c r="Z193" s="475"/>
      <c r="AA193" s="192"/>
      <c r="AB193" s="616" t="s">
        <v>211</v>
      </c>
      <c r="AE193" s="987"/>
      <c r="AF193" s="987"/>
      <c r="AG193" s="987"/>
      <c r="AH193" s="987"/>
      <c r="AU193" s="987"/>
      <c r="AV193" s="987"/>
      <c r="AW193" s="987"/>
      <c r="AX193" s="987"/>
      <c r="BK193" s="987"/>
      <c r="BL193" s="987"/>
      <c r="BM193" s="987"/>
      <c r="BN193" s="987"/>
    </row>
    <row r="194" spans="1:76" s="420" customFormat="1" x14ac:dyDescent="0.25">
      <c r="A194" s="590" t="s">
        <v>215</v>
      </c>
      <c r="B194" s="568" t="s">
        <v>216</v>
      </c>
      <c r="C194" s="609" t="s">
        <v>964</v>
      </c>
      <c r="D194" s="446">
        <v>3</v>
      </c>
      <c r="E194" s="972">
        <v>10</v>
      </c>
      <c r="F194" s="972">
        <v>10</v>
      </c>
      <c r="G194" s="972">
        <v>10</v>
      </c>
      <c r="H194" s="474">
        <f t="shared" si="11"/>
        <v>30</v>
      </c>
      <c r="I194" s="281" t="s">
        <v>1066</v>
      </c>
      <c r="J194" s="156"/>
      <c r="K194" s="156"/>
      <c r="L194" s="279"/>
      <c r="M194" s="279" t="s">
        <v>928</v>
      </c>
      <c r="N194" s="279"/>
      <c r="O194" s="156"/>
      <c r="P194" s="298"/>
      <c r="Q194" s="271" t="s">
        <v>928</v>
      </c>
      <c r="R194" s="200"/>
      <c r="S194" s="223"/>
      <c r="T194" s="148"/>
      <c r="U194" s="475"/>
      <c r="V194" s="475"/>
      <c r="W194" s="475"/>
      <c r="X194" s="475"/>
      <c r="Y194" s="475" t="s">
        <v>25</v>
      </c>
      <c r="Z194" s="475" t="s">
        <v>25</v>
      </c>
      <c r="AA194" s="192" t="s">
        <v>25</v>
      </c>
      <c r="AB194" s="616" t="s">
        <v>214</v>
      </c>
      <c r="AE194" s="987"/>
      <c r="AF194" s="987"/>
      <c r="AG194" s="987"/>
      <c r="AH194" s="987"/>
      <c r="AU194" s="987"/>
      <c r="AV194" s="987"/>
      <c r="AW194" s="987"/>
      <c r="AX194" s="987"/>
      <c r="BK194" s="987"/>
      <c r="BL194" s="987"/>
      <c r="BM194" s="987"/>
      <c r="BN194" s="987"/>
    </row>
    <row r="195" spans="1:76" s="420" customFormat="1" x14ac:dyDescent="0.25">
      <c r="A195" s="590" t="s">
        <v>0</v>
      </c>
      <c r="B195" s="571" t="s">
        <v>217</v>
      </c>
      <c r="C195" s="609"/>
      <c r="D195" s="446"/>
      <c r="E195" s="972"/>
      <c r="F195" s="972"/>
      <c r="G195" s="972"/>
      <c r="H195" s="474"/>
      <c r="I195" s="929"/>
      <c r="J195" s="1008"/>
      <c r="K195" s="1008"/>
      <c r="L195" s="1008"/>
      <c r="M195" s="1008"/>
      <c r="N195" s="932"/>
      <c r="O195" s="932"/>
      <c r="P195" s="1009"/>
      <c r="Q195" s="938"/>
      <c r="R195" s="872"/>
      <c r="S195" s="885"/>
      <c r="T195" s="803"/>
      <c r="U195" s="977"/>
      <c r="V195" s="977"/>
      <c r="W195" s="977"/>
      <c r="X195" s="977"/>
      <c r="Y195" s="977"/>
      <c r="Z195" s="1010"/>
      <c r="AA195" s="1011"/>
      <c r="AB195" s="616"/>
      <c r="AE195" s="987"/>
      <c r="AF195" s="987"/>
      <c r="AG195" s="987"/>
      <c r="AH195" s="987"/>
      <c r="AR195" s="381"/>
      <c r="AU195" s="987"/>
      <c r="AV195" s="987"/>
      <c r="AW195" s="987"/>
      <c r="AX195" s="987"/>
      <c r="BH195" s="381"/>
      <c r="BK195" s="987"/>
      <c r="BL195" s="987"/>
      <c r="BM195" s="987"/>
      <c r="BN195" s="987"/>
    </row>
    <row r="196" spans="1:76" s="420" customFormat="1" x14ac:dyDescent="0.25">
      <c r="A196" s="590" t="s">
        <v>212</v>
      </c>
      <c r="B196" s="568" t="s">
        <v>213</v>
      </c>
      <c r="C196" s="609" t="s">
        <v>964</v>
      </c>
      <c r="D196" s="446">
        <v>3</v>
      </c>
      <c r="E196" s="972">
        <v>4</v>
      </c>
      <c r="F196" s="972">
        <v>18</v>
      </c>
      <c r="G196" s="972">
        <v>9</v>
      </c>
      <c r="H196" s="474">
        <f t="shared" si="11"/>
        <v>31</v>
      </c>
      <c r="I196" s="281" t="s">
        <v>1124</v>
      </c>
      <c r="J196" s="156"/>
      <c r="K196" s="279" t="s">
        <v>917</v>
      </c>
      <c r="L196" s="156"/>
      <c r="M196" s="156"/>
      <c r="N196" s="156"/>
      <c r="O196" s="279" t="s">
        <v>0</v>
      </c>
      <c r="P196" s="298"/>
      <c r="Q196" s="271" t="s">
        <v>914</v>
      </c>
      <c r="R196" s="200"/>
      <c r="S196" s="223"/>
      <c r="T196" s="148"/>
      <c r="U196" s="475" t="s">
        <v>25</v>
      </c>
      <c r="V196" s="475" t="s">
        <v>25</v>
      </c>
      <c r="W196" s="475" t="s">
        <v>25</v>
      </c>
      <c r="X196" s="475"/>
      <c r="Y196" s="475"/>
      <c r="Z196" s="475"/>
      <c r="AA196" s="192"/>
      <c r="AB196" s="616" t="s">
        <v>211</v>
      </c>
      <c r="AE196" s="987"/>
      <c r="AF196" s="987"/>
      <c r="AG196" s="987"/>
      <c r="AH196" s="987"/>
      <c r="AU196" s="987"/>
      <c r="AV196" s="987"/>
      <c r="AW196" s="987"/>
      <c r="AX196" s="987"/>
      <c r="BK196" s="987"/>
      <c r="BL196" s="987"/>
      <c r="BM196" s="987"/>
      <c r="BN196" s="987"/>
    </row>
    <row r="197" spans="1:76" s="420" customFormat="1" ht="23" customHeight="1" x14ac:dyDescent="0.25">
      <c r="A197" s="590" t="s">
        <v>219</v>
      </c>
      <c r="B197" s="568" t="s">
        <v>1174</v>
      </c>
      <c r="C197" s="609" t="s">
        <v>964</v>
      </c>
      <c r="D197" s="446">
        <v>3</v>
      </c>
      <c r="E197" s="972">
        <v>12</v>
      </c>
      <c r="F197" s="972">
        <v>4</v>
      </c>
      <c r="G197" s="972">
        <v>14</v>
      </c>
      <c r="H197" s="474">
        <f t="shared" si="11"/>
        <v>30</v>
      </c>
      <c r="I197" s="278"/>
      <c r="J197" s="156"/>
      <c r="K197" s="156"/>
      <c r="L197" s="279" t="s">
        <v>1066</v>
      </c>
      <c r="M197" s="279" t="s">
        <v>928</v>
      </c>
      <c r="N197" s="156"/>
      <c r="O197" s="156"/>
      <c r="P197" s="543"/>
      <c r="Q197" s="271" t="s">
        <v>928</v>
      </c>
      <c r="R197" s="200"/>
      <c r="S197" s="518"/>
      <c r="T197" s="148" t="s">
        <v>25</v>
      </c>
      <c r="U197" s="475" t="s">
        <v>25</v>
      </c>
      <c r="V197" s="475" t="s">
        <v>25</v>
      </c>
      <c r="W197" s="475"/>
      <c r="X197" s="475"/>
      <c r="Y197" s="475" t="s">
        <v>25</v>
      </c>
      <c r="Z197" s="475" t="s">
        <v>25</v>
      </c>
      <c r="AA197" s="192" t="s">
        <v>25</v>
      </c>
      <c r="AB197" s="616" t="s">
        <v>218</v>
      </c>
    </row>
    <row r="198" spans="1:76" s="420" customFormat="1" x14ac:dyDescent="0.25">
      <c r="A198" s="590"/>
      <c r="B198" s="571" t="s">
        <v>177</v>
      </c>
      <c r="C198" s="609"/>
      <c r="D198" s="446"/>
      <c r="E198" s="972"/>
      <c r="F198" s="972"/>
      <c r="G198" s="972"/>
      <c r="H198" s="474"/>
      <c r="I198" s="929"/>
      <c r="J198" s="932"/>
      <c r="K198" s="932"/>
      <c r="L198" s="932"/>
      <c r="M198" s="932"/>
      <c r="N198" s="932"/>
      <c r="O198" s="932"/>
      <c r="P198" s="1009"/>
      <c r="Q198" s="938"/>
      <c r="R198" s="872"/>
      <c r="S198" s="885"/>
      <c r="T198" s="803"/>
      <c r="U198" s="977"/>
      <c r="V198" s="1012"/>
      <c r="W198" s="1012"/>
      <c r="X198" s="977"/>
      <c r="Y198" s="977"/>
      <c r="Z198" s="977"/>
      <c r="AA198" s="887"/>
      <c r="AB198" s="616"/>
      <c r="AE198" s="987"/>
      <c r="AF198" s="987"/>
      <c r="AG198" s="987"/>
      <c r="AH198" s="987"/>
      <c r="AU198" s="987"/>
      <c r="AV198" s="987"/>
      <c r="AW198" s="987"/>
      <c r="AX198" s="987"/>
      <c r="BK198" s="987"/>
      <c r="BL198" s="987"/>
      <c r="BM198" s="987"/>
      <c r="BN198" s="987"/>
    </row>
    <row r="199" spans="1:76" s="420" customFormat="1" x14ac:dyDescent="0.25">
      <c r="A199" s="590" t="s">
        <v>215</v>
      </c>
      <c r="B199" s="568" t="s">
        <v>216</v>
      </c>
      <c r="C199" s="609" t="s">
        <v>964</v>
      </c>
      <c r="D199" s="446">
        <v>3</v>
      </c>
      <c r="E199" s="972">
        <v>10</v>
      </c>
      <c r="F199" s="972">
        <v>8</v>
      </c>
      <c r="G199" s="972">
        <v>12</v>
      </c>
      <c r="H199" s="474">
        <f t="shared" si="11"/>
        <v>30</v>
      </c>
      <c r="I199" s="278"/>
      <c r="J199" s="156"/>
      <c r="K199" s="156"/>
      <c r="L199" s="279" t="s">
        <v>921</v>
      </c>
      <c r="M199" s="279" t="s">
        <v>924</v>
      </c>
      <c r="N199" s="279" t="s">
        <v>986</v>
      </c>
      <c r="O199" s="156"/>
      <c r="P199" s="298"/>
      <c r="Q199" s="271" t="s">
        <v>923</v>
      </c>
      <c r="R199" s="200"/>
      <c r="S199" s="223"/>
      <c r="T199" s="148"/>
      <c r="U199" s="475"/>
      <c r="V199" s="475"/>
      <c r="W199" s="475"/>
      <c r="X199" s="475"/>
      <c r="Y199" s="475" t="s">
        <v>25</v>
      </c>
      <c r="Z199" s="475" t="s">
        <v>25</v>
      </c>
      <c r="AA199" s="192" t="s">
        <v>25</v>
      </c>
      <c r="AB199" s="616" t="s">
        <v>214</v>
      </c>
      <c r="AE199" s="987"/>
      <c r="AF199" s="987"/>
      <c r="AG199" s="987"/>
      <c r="AH199" s="987"/>
      <c r="AU199" s="987"/>
      <c r="AV199" s="987"/>
      <c r="AW199" s="987"/>
      <c r="AX199" s="987"/>
      <c r="BK199" s="987"/>
      <c r="BL199" s="987"/>
      <c r="BM199" s="987"/>
      <c r="BN199" s="987"/>
    </row>
    <row r="200" spans="1:76" s="420" customFormat="1" x14ac:dyDescent="0.25">
      <c r="A200" s="590" t="s">
        <v>220</v>
      </c>
      <c r="B200" s="568" t="s">
        <v>293</v>
      </c>
      <c r="C200" s="609"/>
      <c r="D200" s="446">
        <v>3</v>
      </c>
      <c r="E200" s="972"/>
      <c r="F200" s="972">
        <v>10</v>
      </c>
      <c r="G200" s="972">
        <v>20</v>
      </c>
      <c r="H200" s="474">
        <f t="shared" si="11"/>
        <v>30</v>
      </c>
      <c r="I200" s="278"/>
      <c r="J200" s="156"/>
      <c r="K200" s="156"/>
      <c r="L200" s="279" t="s">
        <v>1091</v>
      </c>
      <c r="M200" s="156"/>
      <c r="N200" s="156"/>
      <c r="O200" s="279" t="s">
        <v>927</v>
      </c>
      <c r="P200" s="298"/>
      <c r="Q200" s="221"/>
      <c r="R200" s="200"/>
      <c r="S200" s="518" t="s">
        <v>917</v>
      </c>
      <c r="T200" s="148"/>
      <c r="U200" s="475"/>
      <c r="V200" s="475" t="s">
        <v>25</v>
      </c>
      <c r="W200" s="475" t="s">
        <v>25</v>
      </c>
      <c r="X200" s="475" t="s">
        <v>25</v>
      </c>
      <c r="Y200" s="475"/>
      <c r="Z200" s="475"/>
      <c r="AA200" s="192"/>
      <c r="AB200" s="616"/>
      <c r="AH200" s="987"/>
    </row>
    <row r="201" spans="1:76" s="420" customFormat="1" x14ac:dyDescent="0.25">
      <c r="A201" s="590"/>
      <c r="B201" s="571" t="s">
        <v>53</v>
      </c>
      <c r="C201" s="609"/>
      <c r="D201" s="446"/>
      <c r="E201" s="942"/>
      <c r="F201" s="942"/>
      <c r="G201" s="942"/>
      <c r="H201" s="474"/>
      <c r="I201" s="929"/>
      <c r="J201" s="932"/>
      <c r="K201" s="932"/>
      <c r="L201" s="932"/>
      <c r="M201" s="1008"/>
      <c r="N201" s="932"/>
      <c r="O201" s="932"/>
      <c r="P201" s="1009"/>
      <c r="Q201" s="938"/>
      <c r="R201" s="872"/>
      <c r="S201" s="885"/>
      <c r="T201" s="803"/>
      <c r="U201" s="977"/>
      <c r="V201" s="977"/>
      <c r="W201" s="977"/>
      <c r="X201" s="977"/>
      <c r="Y201" s="977"/>
      <c r="Z201" s="977"/>
      <c r="AA201" s="887"/>
      <c r="AB201" s="616"/>
      <c r="AE201" s="987"/>
      <c r="AF201" s="987"/>
      <c r="AG201" s="987"/>
      <c r="AH201" s="987"/>
      <c r="AU201" s="987"/>
      <c r="AV201" s="987"/>
      <c r="AW201" s="987"/>
      <c r="AX201" s="987"/>
      <c r="BK201" s="987"/>
      <c r="BL201" s="987"/>
      <c r="BM201" s="987"/>
      <c r="BN201" s="987"/>
    </row>
    <row r="202" spans="1:76" s="420" customFormat="1" x14ac:dyDescent="0.25">
      <c r="A202" s="590" t="s">
        <v>215</v>
      </c>
      <c r="B202" s="568" t="s">
        <v>216</v>
      </c>
      <c r="C202" s="609" t="s">
        <v>964</v>
      </c>
      <c r="D202" s="446">
        <v>3</v>
      </c>
      <c r="E202" s="972">
        <v>10</v>
      </c>
      <c r="F202" s="972">
        <v>8</v>
      </c>
      <c r="G202" s="972">
        <v>12</v>
      </c>
      <c r="H202" s="474">
        <f t="shared" si="11"/>
        <v>30</v>
      </c>
      <c r="I202" s="278"/>
      <c r="J202" s="156"/>
      <c r="K202" s="156"/>
      <c r="L202" s="279" t="s">
        <v>921</v>
      </c>
      <c r="M202" s="279" t="s">
        <v>924</v>
      </c>
      <c r="N202" s="279" t="s">
        <v>986</v>
      </c>
      <c r="O202" s="156"/>
      <c r="P202" s="298"/>
      <c r="Q202" s="271" t="s">
        <v>923</v>
      </c>
      <c r="R202" s="200"/>
      <c r="S202" s="223"/>
      <c r="T202" s="148"/>
      <c r="U202" s="475"/>
      <c r="V202" s="475"/>
      <c r="W202" s="475"/>
      <c r="X202" s="475"/>
      <c r="Y202" s="475" t="s">
        <v>25</v>
      </c>
      <c r="Z202" s="475" t="s">
        <v>25</v>
      </c>
      <c r="AA202" s="192" t="s">
        <v>25</v>
      </c>
      <c r="AB202" s="616" t="s">
        <v>214</v>
      </c>
      <c r="AH202" s="987"/>
    </row>
    <row r="203" spans="1:76" s="420" customFormat="1" x14ac:dyDescent="0.25">
      <c r="A203" s="590" t="s">
        <v>101</v>
      </c>
      <c r="B203" s="568" t="s">
        <v>810</v>
      </c>
      <c r="C203" s="609" t="s">
        <v>964</v>
      </c>
      <c r="D203" s="446">
        <v>3</v>
      </c>
      <c r="E203" s="942">
        <v>16</v>
      </c>
      <c r="F203" s="942">
        <v>14</v>
      </c>
      <c r="G203" s="942"/>
      <c r="H203" s="474">
        <f t="shared" si="11"/>
        <v>30</v>
      </c>
      <c r="I203" s="278" t="s">
        <v>948</v>
      </c>
      <c r="J203" s="932"/>
      <c r="K203" s="932"/>
      <c r="L203" s="932"/>
      <c r="M203" s="1008"/>
      <c r="N203" s="932"/>
      <c r="O203" s="932"/>
      <c r="P203" s="1009"/>
      <c r="Q203" s="938"/>
      <c r="R203" s="872"/>
      <c r="S203" s="885"/>
      <c r="T203" s="803"/>
      <c r="U203" s="977"/>
      <c r="V203" s="977"/>
      <c r="W203" s="977"/>
      <c r="X203" s="977"/>
      <c r="Y203" s="977"/>
      <c r="Z203" s="977"/>
      <c r="AA203" s="887"/>
      <c r="AB203" s="616"/>
      <c r="AH203" s="987"/>
    </row>
    <row r="204" spans="1:76" s="420" customFormat="1" x14ac:dyDescent="0.25">
      <c r="A204" s="590" t="s">
        <v>0</v>
      </c>
      <c r="B204" s="571" t="s">
        <v>13</v>
      </c>
      <c r="C204" s="609"/>
      <c r="D204" s="446" t="s">
        <v>0</v>
      </c>
      <c r="E204" s="972"/>
      <c r="F204" s="972"/>
      <c r="G204" s="972"/>
      <c r="H204" s="474"/>
      <c r="I204" s="929"/>
      <c r="J204" s="1008"/>
      <c r="K204" s="1008"/>
      <c r="L204" s="1008"/>
      <c r="M204" s="1008"/>
      <c r="N204" s="932"/>
      <c r="O204" s="932"/>
      <c r="P204" s="1009"/>
      <c r="Q204" s="938"/>
      <c r="R204" s="872"/>
      <c r="S204" s="885"/>
      <c r="T204" s="803"/>
      <c r="U204" s="977"/>
      <c r="V204" s="977"/>
      <c r="W204" s="977"/>
      <c r="X204" s="977"/>
      <c r="Y204" s="977"/>
      <c r="Z204" s="1010"/>
      <c r="AA204" s="1011"/>
      <c r="AB204" s="616"/>
    </row>
    <row r="205" spans="1:76" s="420" customFormat="1" x14ac:dyDescent="0.25">
      <c r="A205" s="590" t="s">
        <v>102</v>
      </c>
      <c r="B205" s="568" t="s">
        <v>103</v>
      </c>
      <c r="C205" s="609" t="s">
        <v>965</v>
      </c>
      <c r="D205" s="164">
        <v>2</v>
      </c>
      <c r="E205" s="959">
        <v>1</v>
      </c>
      <c r="F205" s="959">
        <v>30</v>
      </c>
      <c r="G205" s="959"/>
      <c r="H205" s="703">
        <f t="shared" si="11"/>
        <v>31</v>
      </c>
      <c r="I205" s="221" t="s">
        <v>1178</v>
      </c>
      <c r="J205" s="222" t="s">
        <v>1182</v>
      </c>
      <c r="K205" s="222"/>
      <c r="L205" s="200"/>
      <c r="M205" s="200"/>
      <c r="N205" s="200"/>
      <c r="O205" s="200"/>
      <c r="P205" s="223"/>
      <c r="Q205" s="191" t="s">
        <v>1178</v>
      </c>
      <c r="R205" s="200"/>
      <c r="S205" s="223"/>
      <c r="T205" s="148"/>
      <c r="U205" s="475"/>
      <c r="V205" s="475" t="s">
        <v>25</v>
      </c>
      <c r="W205" s="475"/>
      <c r="X205" s="475"/>
      <c r="Y205" s="475"/>
      <c r="Z205" s="475"/>
      <c r="AA205" s="192"/>
      <c r="AB205" s="616" t="s">
        <v>221</v>
      </c>
    </row>
    <row r="206" spans="1:76" s="420" customFormat="1" x14ac:dyDescent="0.25">
      <c r="A206" s="590" t="s">
        <v>104</v>
      </c>
      <c r="B206" s="568" t="s">
        <v>890</v>
      </c>
      <c r="C206" s="609" t="s">
        <v>965</v>
      </c>
      <c r="D206" s="446">
        <v>2</v>
      </c>
      <c r="E206" s="942"/>
      <c r="F206" s="942">
        <v>20</v>
      </c>
      <c r="G206" s="942"/>
      <c r="H206" s="474">
        <f t="shared" si="11"/>
        <v>20</v>
      </c>
      <c r="I206" s="278" t="s">
        <v>1092</v>
      </c>
      <c r="J206" s="156" t="s">
        <v>1092</v>
      </c>
      <c r="K206" s="149"/>
      <c r="L206" s="149"/>
      <c r="M206" s="149"/>
      <c r="N206" s="149"/>
      <c r="O206" s="149"/>
      <c r="P206" s="298"/>
      <c r="Q206" s="221" t="s">
        <v>951</v>
      </c>
      <c r="R206" s="200"/>
      <c r="S206" s="223"/>
      <c r="T206" s="148" t="s">
        <v>25</v>
      </c>
      <c r="U206" s="475"/>
      <c r="V206" s="475"/>
      <c r="W206" s="475"/>
      <c r="X206" s="475"/>
      <c r="Y206" s="475"/>
      <c r="Z206" s="475"/>
      <c r="AA206" s="192"/>
      <c r="AB206" s="616"/>
    </row>
    <row r="207" spans="1:76" s="420" customFormat="1" ht="11" thickBot="1" x14ac:dyDescent="0.3">
      <c r="A207" s="590" t="s">
        <v>105</v>
      </c>
      <c r="B207" s="568" t="s">
        <v>62</v>
      </c>
      <c r="C207" s="609" t="s">
        <v>965</v>
      </c>
      <c r="D207" s="960">
        <v>2</v>
      </c>
      <c r="E207" s="961"/>
      <c r="F207" s="961">
        <v>20</v>
      </c>
      <c r="G207" s="961"/>
      <c r="H207" s="962">
        <f t="shared" si="11"/>
        <v>20</v>
      </c>
      <c r="I207" s="997"/>
      <c r="J207" s="998"/>
      <c r="K207" s="998"/>
      <c r="L207" s="998"/>
      <c r="M207" s="998"/>
      <c r="N207" s="998"/>
      <c r="O207" s="998"/>
      <c r="P207" s="1013"/>
      <c r="Q207" s="1014"/>
      <c r="R207" s="873"/>
      <c r="S207" s="1015"/>
      <c r="T207" s="997"/>
      <c r="U207" s="1001"/>
      <c r="V207" s="1001"/>
      <c r="W207" s="1001"/>
      <c r="X207" s="1001"/>
      <c r="Y207" s="1001"/>
      <c r="Z207" s="1001"/>
      <c r="AA207" s="1002"/>
      <c r="AB207" s="622"/>
      <c r="AJ207" s="381"/>
      <c r="AM207" s="381"/>
      <c r="AN207" s="968"/>
      <c r="AO207" s="968"/>
      <c r="AP207" s="988"/>
      <c r="AQ207" s="968"/>
      <c r="AZ207" s="381"/>
      <c r="BC207" s="381"/>
      <c r="BD207" s="968"/>
      <c r="BE207" s="968"/>
      <c r="BF207" s="988"/>
      <c r="BG207" s="968"/>
      <c r="BP207" s="381"/>
      <c r="BS207" s="381"/>
      <c r="BT207" s="968"/>
      <c r="BU207" s="968"/>
      <c r="BV207" s="988"/>
      <c r="BW207" s="968"/>
    </row>
    <row r="208" spans="1:76" s="420" customFormat="1" ht="11" thickBot="1" x14ac:dyDescent="0.3">
      <c r="A208" s="565" t="s">
        <v>0</v>
      </c>
      <c r="B208" s="565"/>
      <c r="C208" s="381"/>
      <c r="D208" s="412">
        <f>SUM(D187:D194,D205:D207)</f>
        <v>30</v>
      </c>
      <c r="E208" s="963">
        <f>SUM(E187:E194,E205:E207)</f>
        <v>109</v>
      </c>
      <c r="F208" s="963">
        <f>SUM(F187:F194,F205:F207)</f>
        <v>142</v>
      </c>
      <c r="G208" s="963">
        <f>SUM(G187:G194,G205:G207)</f>
        <v>67</v>
      </c>
      <c r="H208" s="964">
        <f>SUM(H187:H194,H205:H207)</f>
        <v>318</v>
      </c>
      <c r="I208" s="670"/>
      <c r="J208" s="670"/>
      <c r="K208" s="1016"/>
      <c r="L208" s="1016"/>
      <c r="M208" s="1016"/>
      <c r="N208" s="1016"/>
      <c r="O208" s="670"/>
      <c r="P208" s="670"/>
      <c r="Q208" s="670"/>
      <c r="R208" s="798"/>
      <c r="S208" s="996"/>
      <c r="T208" s="996"/>
      <c r="U208" s="1017"/>
      <c r="V208" s="996"/>
      <c r="W208" s="670"/>
      <c r="X208" s="670"/>
      <c r="Y208" s="670"/>
      <c r="Z208" s="670"/>
      <c r="AA208" s="670"/>
      <c r="AB208" s="968"/>
      <c r="AK208" s="381"/>
      <c r="AN208" s="381"/>
      <c r="AO208" s="968"/>
      <c r="AP208" s="968"/>
      <c r="AQ208" s="988"/>
      <c r="AR208" s="968"/>
      <c r="BA208" s="381"/>
      <c r="BD208" s="381"/>
      <c r="BE208" s="968"/>
      <c r="BF208" s="968"/>
      <c r="BG208" s="988"/>
      <c r="BH208" s="968"/>
      <c r="BQ208" s="381"/>
      <c r="BT208" s="381"/>
      <c r="BU208" s="968"/>
      <c r="BV208" s="968"/>
      <c r="BW208" s="988"/>
      <c r="BX208" s="968"/>
    </row>
    <row r="209" spans="1:76" s="420" customFormat="1" x14ac:dyDescent="0.25">
      <c r="A209" s="565"/>
      <c r="B209" s="565"/>
      <c r="C209" s="381"/>
      <c r="E209" s="965"/>
      <c r="F209" s="966"/>
      <c r="G209" s="966"/>
      <c r="H209" s="975"/>
      <c r="I209" s="996"/>
      <c r="J209" s="670"/>
      <c r="K209" s="670"/>
      <c r="L209" s="1016"/>
      <c r="M209" s="1016"/>
      <c r="N209" s="1018"/>
      <c r="O209" s="1016"/>
      <c r="P209" s="670"/>
      <c r="Q209" s="670"/>
      <c r="R209" s="670"/>
      <c r="S209" s="798"/>
      <c r="T209" s="996"/>
      <c r="U209" s="996"/>
      <c r="V209" s="1017"/>
      <c r="W209" s="996"/>
      <c r="X209" s="670"/>
      <c r="Y209" s="670"/>
      <c r="Z209" s="670"/>
      <c r="AA209" s="670"/>
      <c r="AB209" s="988"/>
      <c r="AK209" s="381"/>
      <c r="AN209" s="381"/>
      <c r="AO209" s="968"/>
      <c r="AP209" s="968"/>
      <c r="AQ209" s="988"/>
      <c r="AR209" s="968"/>
      <c r="BA209" s="381"/>
      <c r="BD209" s="381"/>
      <c r="BE209" s="968"/>
      <c r="BF209" s="968"/>
      <c r="BG209" s="988"/>
      <c r="BH209" s="968"/>
      <c r="BQ209" s="381"/>
      <c r="BT209" s="381"/>
      <c r="BU209" s="968"/>
      <c r="BV209" s="968"/>
      <c r="BW209" s="988"/>
      <c r="BX209" s="968"/>
    </row>
    <row r="210" spans="1:76" s="420" customFormat="1" ht="11" thickBot="1" x14ac:dyDescent="0.3">
      <c r="A210" s="565"/>
      <c r="B210" s="565"/>
      <c r="C210" s="381"/>
      <c r="E210" s="965"/>
      <c r="F210" s="966"/>
      <c r="G210" s="966"/>
      <c r="H210" s="975"/>
      <c r="I210" s="996"/>
      <c r="J210" s="670"/>
      <c r="K210" s="670"/>
      <c r="L210" s="1016"/>
      <c r="M210" s="1016"/>
      <c r="N210" s="1018"/>
      <c r="O210" s="1016"/>
      <c r="P210" s="670"/>
      <c r="Q210" s="670"/>
      <c r="R210" s="670"/>
      <c r="S210" s="798"/>
      <c r="T210" s="996"/>
      <c r="U210" s="996"/>
      <c r="V210" s="1017"/>
      <c r="W210" s="996"/>
      <c r="X210" s="670"/>
      <c r="Y210" s="670"/>
      <c r="Z210" s="670"/>
      <c r="AA210" s="670"/>
      <c r="AB210" s="988"/>
      <c r="AC210" s="381"/>
      <c r="AD210" s="381"/>
      <c r="AE210" s="381"/>
      <c r="AF210" s="381"/>
      <c r="AG210" s="381"/>
      <c r="AH210" s="381"/>
      <c r="AI210" s="381"/>
      <c r="AJ210" s="381"/>
      <c r="AK210" s="381"/>
      <c r="AL210" s="381"/>
      <c r="AM210" s="381"/>
      <c r="AN210" s="381"/>
      <c r="AO210" s="381"/>
      <c r="AQ210" s="381"/>
      <c r="AR210" s="381"/>
      <c r="AS210" s="381"/>
      <c r="AT210" s="381"/>
      <c r="AU210" s="381"/>
      <c r="AV210" s="381"/>
      <c r="AW210" s="381"/>
      <c r="AX210" s="381"/>
      <c r="AY210" s="381"/>
      <c r="AZ210" s="381"/>
      <c r="BA210" s="381"/>
      <c r="BB210" s="381"/>
      <c r="BC210" s="381"/>
      <c r="BD210" s="381"/>
      <c r="BE210" s="381"/>
      <c r="BG210" s="381"/>
      <c r="BH210" s="381"/>
      <c r="BI210" s="381"/>
      <c r="BJ210" s="381"/>
      <c r="BK210" s="381"/>
      <c r="BL210" s="381"/>
      <c r="BM210" s="381"/>
      <c r="BN210" s="381"/>
      <c r="BO210" s="381"/>
      <c r="BP210" s="381"/>
      <c r="BQ210" s="381"/>
      <c r="BR210" s="381"/>
      <c r="BS210" s="381"/>
      <c r="BT210" s="381"/>
      <c r="BU210" s="381"/>
    </row>
    <row r="211" spans="1:76" s="420" customFormat="1" ht="18" customHeight="1" thickBot="1" x14ac:dyDescent="0.3">
      <c r="A211" s="565" t="s">
        <v>836</v>
      </c>
      <c r="B211" s="565" t="s">
        <v>106</v>
      </c>
      <c r="C211" s="381"/>
      <c r="D211" s="421" t="s">
        <v>1</v>
      </c>
      <c r="E211" s="952" t="s">
        <v>2</v>
      </c>
      <c r="F211" s="952" t="s">
        <v>3</v>
      </c>
      <c r="G211" s="952" t="s">
        <v>4</v>
      </c>
      <c r="H211" s="953" t="s">
        <v>5</v>
      </c>
      <c r="I211" s="1" t="s">
        <v>895</v>
      </c>
      <c r="J211" s="250" t="s">
        <v>896</v>
      </c>
      <c r="K211" s="250" t="s">
        <v>897</v>
      </c>
      <c r="L211" s="250" t="s">
        <v>898</v>
      </c>
      <c r="M211" s="250" t="s">
        <v>899</v>
      </c>
      <c r="N211" s="250" t="s">
        <v>900</v>
      </c>
      <c r="O211" s="250" t="s">
        <v>901</v>
      </c>
      <c r="P211" s="250" t="s">
        <v>902</v>
      </c>
      <c r="Q211" s="250" t="s">
        <v>903</v>
      </c>
      <c r="R211" s="250" t="s">
        <v>904</v>
      </c>
      <c r="S211" s="250" t="s">
        <v>905</v>
      </c>
      <c r="T211" s="152" t="s">
        <v>906</v>
      </c>
      <c r="U211" s="153" t="s">
        <v>907</v>
      </c>
      <c r="V211" s="153" t="s">
        <v>908</v>
      </c>
      <c r="W211" s="153" t="s">
        <v>909</v>
      </c>
      <c r="X211" s="153" t="s">
        <v>910</v>
      </c>
      <c r="Y211" s="153" t="s">
        <v>911</v>
      </c>
      <c r="Z211" s="153" t="s">
        <v>912</v>
      </c>
      <c r="AA211" s="154" t="s">
        <v>913</v>
      </c>
      <c r="AB211" s="1" t="s">
        <v>1013</v>
      </c>
      <c r="AC211" s="381"/>
      <c r="AD211" s="381"/>
      <c r="AE211" s="381"/>
      <c r="AF211" s="381"/>
      <c r="AG211" s="381"/>
      <c r="AH211" s="381"/>
      <c r="AQ211" s="381"/>
      <c r="AR211" s="381"/>
      <c r="AS211" s="381"/>
      <c r="AT211" s="381"/>
      <c r="AU211" s="381"/>
      <c r="AV211" s="381"/>
      <c r="AW211" s="381"/>
      <c r="AX211" s="381"/>
      <c r="BG211" s="381"/>
      <c r="BH211" s="381"/>
      <c r="BI211" s="381"/>
      <c r="BJ211" s="381"/>
      <c r="BK211" s="381"/>
      <c r="BL211" s="381"/>
      <c r="BM211" s="381"/>
      <c r="BN211" s="381"/>
    </row>
    <row r="212" spans="1:76" s="420" customFormat="1" x14ac:dyDescent="0.25">
      <c r="A212" s="590" t="s">
        <v>223</v>
      </c>
      <c r="B212" s="568" t="s">
        <v>844</v>
      </c>
      <c r="C212" s="609" t="s">
        <v>963</v>
      </c>
      <c r="D212" s="440">
        <v>6</v>
      </c>
      <c r="E212" s="969">
        <v>33</v>
      </c>
      <c r="F212" s="969">
        <v>11</v>
      </c>
      <c r="G212" s="969">
        <v>17</v>
      </c>
      <c r="H212" s="976">
        <f>SUM(E212:G212)</f>
        <v>61</v>
      </c>
      <c r="I212" s="214"/>
      <c r="J212" s="182"/>
      <c r="K212" s="182"/>
      <c r="L212" s="182"/>
      <c r="M212" s="275" t="s">
        <v>914</v>
      </c>
      <c r="N212" s="275" t="s">
        <v>914</v>
      </c>
      <c r="O212" s="182"/>
      <c r="P212" s="276"/>
      <c r="Q212" s="277" t="s">
        <v>933</v>
      </c>
      <c r="R212" s="182"/>
      <c r="S212" s="183"/>
      <c r="T212" s="214"/>
      <c r="U212" s="182"/>
      <c r="V212" s="182"/>
      <c r="W212" s="182"/>
      <c r="X212" s="182"/>
      <c r="Y212" s="182"/>
      <c r="Z212" s="182" t="s">
        <v>25</v>
      </c>
      <c r="AA212" s="276" t="s">
        <v>25</v>
      </c>
      <c r="AB212" s="613" t="s">
        <v>222</v>
      </c>
    </row>
    <row r="213" spans="1:76" s="420" customFormat="1" x14ac:dyDescent="0.25">
      <c r="A213" s="590" t="s">
        <v>225</v>
      </c>
      <c r="B213" s="568" t="s">
        <v>226</v>
      </c>
      <c r="C213" s="609" t="s">
        <v>963</v>
      </c>
      <c r="D213" s="446">
        <v>6</v>
      </c>
      <c r="E213" s="942">
        <v>24</v>
      </c>
      <c r="F213" s="942">
        <v>16</v>
      </c>
      <c r="G213" s="942">
        <v>20</v>
      </c>
      <c r="H213" s="973">
        <f t="shared" ref="H213:H232" si="12">SUM(E213:G213)</f>
        <v>60</v>
      </c>
      <c r="I213" s="278"/>
      <c r="J213" s="156"/>
      <c r="K213" s="279" t="s">
        <v>924</v>
      </c>
      <c r="L213" s="279" t="s">
        <v>924</v>
      </c>
      <c r="M213" s="279" t="s">
        <v>923</v>
      </c>
      <c r="N213" s="279" t="s">
        <v>923</v>
      </c>
      <c r="O213" s="156"/>
      <c r="P213" s="280"/>
      <c r="Q213" s="281" t="s">
        <v>933</v>
      </c>
      <c r="R213" s="156"/>
      <c r="S213" s="282"/>
      <c r="T213" s="148"/>
      <c r="U213" s="475" t="s">
        <v>25</v>
      </c>
      <c r="V213" s="475" t="s">
        <v>25</v>
      </c>
      <c r="W213" s="475"/>
      <c r="X213" s="475"/>
      <c r="Y213" s="475" t="s">
        <v>25</v>
      </c>
      <c r="Z213" s="475"/>
      <c r="AA213" s="345" t="s">
        <v>25</v>
      </c>
      <c r="AB213" s="616" t="s">
        <v>224</v>
      </c>
      <c r="AK213" s="989"/>
      <c r="AL213" s="990"/>
      <c r="BA213" s="989"/>
      <c r="BB213" s="990"/>
      <c r="BQ213" s="989"/>
      <c r="BR213" s="990"/>
    </row>
    <row r="214" spans="1:76" s="420" customFormat="1" ht="12.5" x14ac:dyDescent="0.25">
      <c r="A214" s="590" t="s">
        <v>228</v>
      </c>
      <c r="B214" s="568" t="s">
        <v>229</v>
      </c>
      <c r="C214" s="609" t="s">
        <v>963</v>
      </c>
      <c r="D214" s="446">
        <v>3</v>
      </c>
      <c r="E214" s="942">
        <v>15</v>
      </c>
      <c r="F214" s="942">
        <v>4</v>
      </c>
      <c r="G214" s="942">
        <v>11</v>
      </c>
      <c r="H214" s="973">
        <f t="shared" si="12"/>
        <v>30</v>
      </c>
      <c r="I214" s="929"/>
      <c r="J214" s="932"/>
      <c r="K214" s="932"/>
      <c r="L214" s="279" t="s">
        <v>935</v>
      </c>
      <c r="M214" s="932" t="s">
        <v>928</v>
      </c>
      <c r="N214" s="932"/>
      <c r="O214" s="932"/>
      <c r="P214" s="933"/>
      <c r="Q214" s="929" t="s">
        <v>914</v>
      </c>
      <c r="R214" s="1019"/>
      <c r="S214" s="1020"/>
      <c r="T214" s="148"/>
      <c r="U214" s="475" t="s">
        <v>25</v>
      </c>
      <c r="V214" s="475" t="s">
        <v>25</v>
      </c>
      <c r="W214" s="475"/>
      <c r="X214" s="475" t="s">
        <v>25</v>
      </c>
      <c r="Y214" s="475"/>
      <c r="Z214" s="475" t="s">
        <v>25</v>
      </c>
      <c r="AA214" s="345"/>
      <c r="AB214" s="616" t="s">
        <v>227</v>
      </c>
      <c r="AM214" s="990"/>
      <c r="BC214" s="990"/>
      <c r="BS214" s="990"/>
    </row>
    <row r="215" spans="1:76" s="420" customFormat="1" x14ac:dyDescent="0.25">
      <c r="A215" s="590" t="s">
        <v>230</v>
      </c>
      <c r="B215" s="568" t="s">
        <v>231</v>
      </c>
      <c r="C215" s="609" t="s">
        <v>963</v>
      </c>
      <c r="D215" s="446">
        <v>3</v>
      </c>
      <c r="E215" s="942">
        <v>15</v>
      </c>
      <c r="F215" s="942">
        <v>7</v>
      </c>
      <c r="G215" s="942">
        <v>8</v>
      </c>
      <c r="H215" s="973">
        <f t="shared" si="12"/>
        <v>30</v>
      </c>
      <c r="I215" s="281" t="s">
        <v>1066</v>
      </c>
      <c r="J215" s="156"/>
      <c r="K215" s="156"/>
      <c r="L215" s="279"/>
      <c r="M215" s="279" t="s">
        <v>928</v>
      </c>
      <c r="N215" s="156"/>
      <c r="O215" s="156"/>
      <c r="P215" s="280"/>
      <c r="Q215" s="281" t="s">
        <v>928</v>
      </c>
      <c r="R215" s="156"/>
      <c r="S215" s="282"/>
      <c r="T215" s="148"/>
      <c r="U215" s="475" t="s">
        <v>25</v>
      </c>
      <c r="V215" s="475" t="s">
        <v>25</v>
      </c>
      <c r="W215" s="475"/>
      <c r="X215" s="475" t="s">
        <v>25</v>
      </c>
      <c r="Y215" s="475"/>
      <c r="Z215" s="475" t="s">
        <v>25</v>
      </c>
      <c r="AA215" s="345"/>
      <c r="AB215" s="616"/>
      <c r="AM215" s="990"/>
      <c r="BC215" s="990"/>
      <c r="BS215" s="990"/>
    </row>
    <row r="216" spans="1:76" s="420" customFormat="1" x14ac:dyDescent="0.25">
      <c r="A216" s="590"/>
      <c r="B216" s="571" t="s">
        <v>49</v>
      </c>
      <c r="C216" s="609"/>
      <c r="D216" s="446"/>
      <c r="E216" s="942"/>
      <c r="F216" s="942"/>
      <c r="G216" s="942"/>
      <c r="H216" s="973"/>
      <c r="I216" s="929"/>
      <c r="J216" s="932"/>
      <c r="K216" s="932"/>
      <c r="L216" s="932"/>
      <c r="M216" s="932"/>
      <c r="N216" s="932"/>
      <c r="O216" s="932"/>
      <c r="P216" s="933"/>
      <c r="Q216" s="1021"/>
      <c r="R216" s="1019"/>
      <c r="S216" s="935"/>
      <c r="T216" s="803"/>
      <c r="U216" s="977"/>
      <c r="V216" s="977"/>
      <c r="W216" s="977"/>
      <c r="X216" s="977"/>
      <c r="Y216" s="977"/>
      <c r="Z216" s="977"/>
      <c r="AA216" s="978"/>
      <c r="AB216" s="616"/>
      <c r="AL216" s="990"/>
      <c r="AM216" s="990"/>
      <c r="BB216" s="990"/>
      <c r="BC216" s="990"/>
      <c r="BR216" s="990"/>
      <c r="BS216" s="990"/>
    </row>
    <row r="217" spans="1:76" s="420" customFormat="1" x14ac:dyDescent="0.25">
      <c r="A217" s="590" t="s">
        <v>0</v>
      </c>
      <c r="B217" s="571" t="s">
        <v>210</v>
      </c>
      <c r="C217" s="609"/>
      <c r="D217" s="446"/>
      <c r="E217" s="942"/>
      <c r="F217" s="942"/>
      <c r="G217" s="942"/>
      <c r="H217" s="973"/>
      <c r="I217" s="929"/>
      <c r="J217" s="932"/>
      <c r="K217" s="932"/>
      <c r="L217" s="932"/>
      <c r="M217" s="932"/>
      <c r="N217" s="932"/>
      <c r="O217" s="932"/>
      <c r="P217" s="933"/>
      <c r="Q217" s="929"/>
      <c r="R217" s="1019"/>
      <c r="S217" s="935"/>
      <c r="T217" s="803"/>
      <c r="U217" s="977"/>
      <c r="V217" s="977"/>
      <c r="W217" s="977"/>
      <c r="X217" s="977"/>
      <c r="Y217" s="977"/>
      <c r="Z217" s="977"/>
      <c r="AA217" s="978"/>
      <c r="AB217" s="616"/>
      <c r="AL217" s="990"/>
      <c r="AM217" s="990"/>
      <c r="BB217" s="990"/>
      <c r="BC217" s="990"/>
      <c r="BR217" s="990"/>
      <c r="BS217" s="990"/>
    </row>
    <row r="218" spans="1:76" s="420" customFormat="1" x14ac:dyDescent="0.25">
      <c r="A218" s="590" t="s">
        <v>233</v>
      </c>
      <c r="B218" s="568" t="s">
        <v>234</v>
      </c>
      <c r="C218" s="609" t="s">
        <v>964</v>
      </c>
      <c r="D218" s="446">
        <v>3</v>
      </c>
      <c r="E218" s="942">
        <v>16</v>
      </c>
      <c r="F218" s="942">
        <v>14</v>
      </c>
      <c r="G218" s="942"/>
      <c r="H218" s="973">
        <f t="shared" si="12"/>
        <v>30</v>
      </c>
      <c r="I218" s="278"/>
      <c r="J218" s="156"/>
      <c r="K218" s="156"/>
      <c r="L218" s="156"/>
      <c r="M218" s="157" t="s">
        <v>917</v>
      </c>
      <c r="N218" s="157" t="s">
        <v>917</v>
      </c>
      <c r="O218" s="156"/>
      <c r="P218" s="280"/>
      <c r="Q218" s="281" t="s">
        <v>914</v>
      </c>
      <c r="R218" s="156"/>
      <c r="S218" s="282"/>
      <c r="T218" s="148"/>
      <c r="U218" s="475"/>
      <c r="V218" s="475"/>
      <c r="W218" s="475"/>
      <c r="X218" s="475"/>
      <c r="Y218" s="475"/>
      <c r="Z218" s="475" t="s">
        <v>25</v>
      </c>
      <c r="AA218" s="345" t="s">
        <v>25</v>
      </c>
      <c r="AB218" s="616" t="s">
        <v>232</v>
      </c>
      <c r="AL218" s="990"/>
      <c r="AM218" s="990"/>
      <c r="BB218" s="990"/>
      <c r="BC218" s="990"/>
      <c r="BR218" s="990"/>
      <c r="BS218" s="990"/>
    </row>
    <row r="219" spans="1:76" s="420" customFormat="1" x14ac:dyDescent="0.25">
      <c r="A219" s="590" t="s">
        <v>236</v>
      </c>
      <c r="B219" s="568" t="s">
        <v>845</v>
      </c>
      <c r="C219" s="609" t="s">
        <v>964</v>
      </c>
      <c r="D219" s="446">
        <v>3</v>
      </c>
      <c r="E219" s="942">
        <v>14</v>
      </c>
      <c r="F219" s="942"/>
      <c r="G219" s="942">
        <v>16</v>
      </c>
      <c r="H219" s="973">
        <f t="shared" si="12"/>
        <v>30</v>
      </c>
      <c r="I219" s="281" t="s">
        <v>1066</v>
      </c>
      <c r="J219" s="156"/>
      <c r="K219" s="156"/>
      <c r="L219" s="156"/>
      <c r="M219" s="279" t="s">
        <v>928</v>
      </c>
      <c r="N219" s="156"/>
      <c r="O219" s="156"/>
      <c r="P219" s="280"/>
      <c r="Q219" s="281" t="s">
        <v>928</v>
      </c>
      <c r="R219" s="156"/>
      <c r="S219" s="282"/>
      <c r="T219" s="148"/>
      <c r="U219" s="475"/>
      <c r="V219" s="475"/>
      <c r="W219" s="475"/>
      <c r="X219" s="475"/>
      <c r="Y219" s="475" t="s">
        <v>25</v>
      </c>
      <c r="Z219" s="475" t="s">
        <v>25</v>
      </c>
      <c r="AA219" s="345" t="s">
        <v>25</v>
      </c>
      <c r="AB219" s="616" t="s">
        <v>235</v>
      </c>
      <c r="AL219" s="990"/>
      <c r="AM219" s="990"/>
      <c r="BB219" s="990"/>
      <c r="BC219" s="990"/>
      <c r="BR219" s="990"/>
      <c r="BS219" s="990"/>
    </row>
    <row r="220" spans="1:76" s="420" customFormat="1" x14ac:dyDescent="0.25">
      <c r="A220" s="590"/>
      <c r="B220" s="571" t="s">
        <v>217</v>
      </c>
      <c r="C220" s="609"/>
      <c r="D220" s="446"/>
      <c r="E220" s="942"/>
      <c r="F220" s="942"/>
      <c r="G220" s="942"/>
      <c r="H220" s="973"/>
      <c r="I220" s="929"/>
      <c r="J220" s="932"/>
      <c r="K220" s="932"/>
      <c r="L220" s="932"/>
      <c r="M220" s="932"/>
      <c r="N220" s="932"/>
      <c r="O220" s="932"/>
      <c r="P220" s="933"/>
      <c r="Q220" s="929"/>
      <c r="R220" s="1019"/>
      <c r="S220" s="935"/>
      <c r="T220" s="803"/>
      <c r="U220" s="977"/>
      <c r="V220" s="977"/>
      <c r="W220" s="977"/>
      <c r="X220" s="977"/>
      <c r="Y220" s="977"/>
      <c r="Z220" s="977"/>
      <c r="AA220" s="978"/>
      <c r="AB220" s="616"/>
      <c r="AL220" s="990"/>
      <c r="AM220" s="990"/>
      <c r="BB220" s="990"/>
      <c r="BC220" s="990"/>
      <c r="BR220" s="990"/>
      <c r="BS220" s="990"/>
    </row>
    <row r="221" spans="1:76" s="420" customFormat="1" x14ac:dyDescent="0.25">
      <c r="A221" s="590" t="s">
        <v>237</v>
      </c>
      <c r="B221" s="568" t="s">
        <v>238</v>
      </c>
      <c r="C221" s="609" t="s">
        <v>964</v>
      </c>
      <c r="D221" s="446">
        <v>3</v>
      </c>
      <c r="E221" s="942">
        <v>10</v>
      </c>
      <c r="F221" s="942">
        <v>10</v>
      </c>
      <c r="G221" s="942">
        <v>7</v>
      </c>
      <c r="H221" s="973">
        <f t="shared" si="12"/>
        <v>27</v>
      </c>
      <c r="I221" s="281" t="s">
        <v>1073</v>
      </c>
      <c r="J221" s="156"/>
      <c r="K221" s="156"/>
      <c r="L221" s="279" t="s">
        <v>1073</v>
      </c>
      <c r="M221" s="279" t="s">
        <v>928</v>
      </c>
      <c r="N221" s="156"/>
      <c r="O221" s="156"/>
      <c r="P221" s="280"/>
      <c r="Q221" s="281" t="s">
        <v>928</v>
      </c>
      <c r="R221" s="156"/>
      <c r="S221" s="282"/>
      <c r="T221" s="148" t="s">
        <v>25</v>
      </c>
      <c r="U221" s="475" t="s">
        <v>25</v>
      </c>
      <c r="V221" s="475" t="s">
        <v>25</v>
      </c>
      <c r="W221" s="475"/>
      <c r="X221" s="475"/>
      <c r="Y221" s="475" t="s">
        <v>25</v>
      </c>
      <c r="Z221" s="475" t="s">
        <v>25</v>
      </c>
      <c r="AA221" s="345" t="s">
        <v>25</v>
      </c>
      <c r="AB221" s="616"/>
      <c r="AL221" s="990"/>
      <c r="AM221" s="990"/>
      <c r="BB221" s="990"/>
      <c r="BC221" s="990"/>
      <c r="BR221" s="990"/>
      <c r="BS221" s="990"/>
    </row>
    <row r="222" spans="1:76" s="420" customFormat="1" x14ac:dyDescent="0.25">
      <c r="A222" s="590" t="s">
        <v>240</v>
      </c>
      <c r="B222" s="568" t="s">
        <v>241</v>
      </c>
      <c r="C222" s="609" t="s">
        <v>964</v>
      </c>
      <c r="D222" s="446">
        <v>3</v>
      </c>
      <c r="E222" s="942">
        <v>12</v>
      </c>
      <c r="F222" s="942">
        <v>8</v>
      </c>
      <c r="G222" s="942">
        <v>10</v>
      </c>
      <c r="H222" s="973">
        <f t="shared" si="12"/>
        <v>30</v>
      </c>
      <c r="I222" s="278"/>
      <c r="J222" s="156"/>
      <c r="K222" s="156"/>
      <c r="L222" s="279" t="s">
        <v>1066</v>
      </c>
      <c r="M222" s="279" t="s">
        <v>928</v>
      </c>
      <c r="N222" s="156"/>
      <c r="O222" s="156"/>
      <c r="P222" s="280"/>
      <c r="Q222" s="281" t="s">
        <v>928</v>
      </c>
      <c r="R222" s="156"/>
      <c r="S222" s="282"/>
      <c r="T222" s="148" t="s">
        <v>25</v>
      </c>
      <c r="U222" s="475" t="s">
        <v>25</v>
      </c>
      <c r="V222" s="475" t="s">
        <v>25</v>
      </c>
      <c r="W222" s="475"/>
      <c r="X222" s="475"/>
      <c r="Y222" s="475" t="s">
        <v>25</v>
      </c>
      <c r="Z222" s="475" t="s">
        <v>25</v>
      </c>
      <c r="AA222" s="345" t="s">
        <v>25</v>
      </c>
      <c r="AB222" s="616" t="s">
        <v>239</v>
      </c>
      <c r="AL222" s="990"/>
      <c r="AM222" s="990"/>
      <c r="BB222" s="990"/>
      <c r="BC222" s="990"/>
      <c r="BR222" s="990"/>
      <c r="BS222" s="990"/>
    </row>
    <row r="223" spans="1:76" s="420" customFormat="1" x14ac:dyDescent="0.25">
      <c r="A223" s="590"/>
      <c r="B223" s="571" t="s">
        <v>177</v>
      </c>
      <c r="C223" s="609"/>
      <c r="D223" s="446"/>
      <c r="E223" s="942"/>
      <c r="F223" s="942"/>
      <c r="G223" s="942"/>
      <c r="H223" s="973"/>
      <c r="I223" s="929"/>
      <c r="J223" s="932"/>
      <c r="K223" s="932"/>
      <c r="L223" s="932"/>
      <c r="M223" s="932"/>
      <c r="N223" s="932"/>
      <c r="O223" s="932"/>
      <c r="P223" s="933"/>
      <c r="Q223" s="929"/>
      <c r="R223" s="1019"/>
      <c r="S223" s="935"/>
      <c r="T223" s="803"/>
      <c r="U223" s="977"/>
      <c r="V223" s="977"/>
      <c r="W223" s="977"/>
      <c r="X223" s="977"/>
      <c r="Y223" s="977"/>
      <c r="Z223" s="977"/>
      <c r="AA223" s="978"/>
      <c r="AB223" s="616"/>
      <c r="AL223" s="990"/>
      <c r="AM223" s="990"/>
      <c r="BB223" s="990"/>
      <c r="BC223" s="990"/>
      <c r="BR223" s="990"/>
      <c r="BS223" s="990"/>
    </row>
    <row r="224" spans="1:76" s="420" customFormat="1" x14ac:dyDescent="0.25">
      <c r="A224" s="590" t="s">
        <v>236</v>
      </c>
      <c r="B224" s="568" t="s">
        <v>845</v>
      </c>
      <c r="C224" s="609" t="s">
        <v>964</v>
      </c>
      <c r="D224" s="446">
        <v>3</v>
      </c>
      <c r="E224" s="942">
        <v>14</v>
      </c>
      <c r="F224" s="942"/>
      <c r="G224" s="942">
        <v>16</v>
      </c>
      <c r="H224" s="973">
        <f t="shared" si="12"/>
        <v>30</v>
      </c>
      <c r="I224" s="281" t="s">
        <v>1066</v>
      </c>
      <c r="J224" s="156"/>
      <c r="K224" s="156"/>
      <c r="L224" s="156"/>
      <c r="M224" s="279" t="s">
        <v>928</v>
      </c>
      <c r="N224" s="156"/>
      <c r="O224" s="156"/>
      <c r="P224" s="280"/>
      <c r="Q224" s="281" t="s">
        <v>928</v>
      </c>
      <c r="R224" s="156"/>
      <c r="S224" s="282"/>
      <c r="T224" s="148"/>
      <c r="U224" s="475"/>
      <c r="V224" s="475"/>
      <c r="W224" s="475"/>
      <c r="X224" s="475"/>
      <c r="Y224" s="475" t="s">
        <v>25</v>
      </c>
      <c r="Z224" s="475" t="s">
        <v>25</v>
      </c>
      <c r="AA224" s="345" t="s">
        <v>25</v>
      </c>
      <c r="AB224" s="616" t="s">
        <v>235</v>
      </c>
      <c r="AL224" s="990"/>
      <c r="AM224" s="990"/>
      <c r="BB224" s="990"/>
      <c r="BC224" s="990"/>
      <c r="BR224" s="990"/>
      <c r="BS224" s="990"/>
    </row>
    <row r="225" spans="1:76" s="420" customFormat="1" x14ac:dyDescent="0.25">
      <c r="A225" s="590" t="s">
        <v>242</v>
      </c>
      <c r="B225" s="568" t="s">
        <v>243</v>
      </c>
      <c r="C225" s="609"/>
      <c r="D225" s="446">
        <v>3</v>
      </c>
      <c r="E225" s="942"/>
      <c r="F225" s="942">
        <v>10</v>
      </c>
      <c r="G225" s="942">
        <v>20</v>
      </c>
      <c r="H225" s="973">
        <f t="shared" si="12"/>
        <v>30</v>
      </c>
      <c r="I225" s="278"/>
      <c r="J225" s="156"/>
      <c r="K225" s="156"/>
      <c r="L225" s="279" t="s">
        <v>1091</v>
      </c>
      <c r="M225" s="156"/>
      <c r="N225" s="156"/>
      <c r="O225" s="279" t="s">
        <v>927</v>
      </c>
      <c r="P225" s="346"/>
      <c r="Q225" s="278"/>
      <c r="R225" s="156"/>
      <c r="S225" s="347" t="s">
        <v>917</v>
      </c>
      <c r="T225" s="148"/>
      <c r="U225" s="475"/>
      <c r="V225" s="475" t="s">
        <v>25</v>
      </c>
      <c r="W225" s="475" t="s">
        <v>25</v>
      </c>
      <c r="X225" s="475" t="s">
        <v>25</v>
      </c>
      <c r="Y225" s="475"/>
      <c r="Z225" s="475"/>
      <c r="AA225" s="345"/>
      <c r="AB225" s="616"/>
      <c r="AH225" s="987"/>
      <c r="AK225" s="989"/>
      <c r="AL225" s="990"/>
    </row>
    <row r="226" spans="1:76" s="420" customFormat="1" x14ac:dyDescent="0.25">
      <c r="A226" s="590"/>
      <c r="B226" s="571" t="s">
        <v>53</v>
      </c>
      <c r="C226" s="609"/>
      <c r="D226" s="446"/>
      <c r="E226" s="942"/>
      <c r="F226" s="942"/>
      <c r="G226" s="942"/>
      <c r="H226" s="973"/>
      <c r="I226" s="929"/>
      <c r="J226" s="932"/>
      <c r="K226" s="932"/>
      <c r="L226" s="932"/>
      <c r="M226" s="1008"/>
      <c r="N226" s="932"/>
      <c r="O226" s="932"/>
      <c r="P226" s="1022"/>
      <c r="Q226" s="1021"/>
      <c r="R226" s="932"/>
      <c r="S226" s="935"/>
      <c r="T226" s="803"/>
      <c r="U226" s="977"/>
      <c r="V226" s="977"/>
      <c r="W226" s="977"/>
      <c r="X226" s="977"/>
      <c r="Y226" s="977"/>
      <c r="Z226" s="977"/>
      <c r="AA226" s="978"/>
      <c r="AB226" s="616"/>
      <c r="AL226" s="990"/>
      <c r="AM226" s="990"/>
      <c r="BB226" s="990"/>
      <c r="BC226" s="990"/>
      <c r="BR226" s="990"/>
      <c r="BS226" s="990"/>
    </row>
    <row r="227" spans="1:76" s="420" customFormat="1" x14ac:dyDescent="0.25">
      <c r="A227" s="590" t="s">
        <v>236</v>
      </c>
      <c r="B227" s="568" t="s">
        <v>845</v>
      </c>
      <c r="C227" s="609" t="s">
        <v>964</v>
      </c>
      <c r="D227" s="446">
        <v>3</v>
      </c>
      <c r="E227" s="942">
        <v>14</v>
      </c>
      <c r="F227" s="942"/>
      <c r="G227" s="942">
        <v>16</v>
      </c>
      <c r="H227" s="973">
        <f t="shared" si="12"/>
        <v>30</v>
      </c>
      <c r="I227" s="281" t="s">
        <v>1066</v>
      </c>
      <c r="J227" s="156"/>
      <c r="K227" s="156"/>
      <c r="L227" s="156"/>
      <c r="M227" s="279" t="s">
        <v>928</v>
      </c>
      <c r="N227" s="156"/>
      <c r="O227" s="156"/>
      <c r="P227" s="280"/>
      <c r="Q227" s="281" t="s">
        <v>928</v>
      </c>
      <c r="R227" s="156"/>
      <c r="S227" s="282"/>
      <c r="T227" s="148"/>
      <c r="U227" s="475"/>
      <c r="V227" s="475"/>
      <c r="W227" s="475"/>
      <c r="X227" s="475"/>
      <c r="Y227" s="475" t="s">
        <v>25</v>
      </c>
      <c r="Z227" s="475" t="s">
        <v>25</v>
      </c>
      <c r="AA227" s="345" t="s">
        <v>25</v>
      </c>
      <c r="AB227" s="616" t="s">
        <v>235</v>
      </c>
      <c r="AH227" s="987"/>
      <c r="AK227" s="989"/>
      <c r="AL227" s="990"/>
    </row>
    <row r="228" spans="1:76" s="420" customFormat="1" x14ac:dyDescent="0.25">
      <c r="A228" s="590" t="s">
        <v>244</v>
      </c>
      <c r="B228" s="568" t="s">
        <v>811</v>
      </c>
      <c r="C228" s="609"/>
      <c r="D228" s="1028">
        <v>3</v>
      </c>
      <c r="E228" s="1023">
        <v>4</v>
      </c>
      <c r="F228" s="1023">
        <v>26</v>
      </c>
      <c r="G228" s="1029"/>
      <c r="H228" s="1030">
        <f t="shared" si="12"/>
        <v>30</v>
      </c>
      <c r="I228" s="278" t="s">
        <v>948</v>
      </c>
      <c r="J228" s="932"/>
      <c r="K228" s="932"/>
      <c r="L228" s="932"/>
      <c r="M228" s="1008"/>
      <c r="N228" s="932"/>
      <c r="O228" s="932"/>
      <c r="P228" s="1022"/>
      <c r="Q228" s="1021"/>
      <c r="R228" s="932"/>
      <c r="S228" s="935"/>
      <c r="T228" s="803"/>
      <c r="U228" s="977"/>
      <c r="V228" s="977"/>
      <c r="W228" s="977"/>
      <c r="X228" s="977"/>
      <c r="Y228" s="977"/>
      <c r="Z228" s="977"/>
      <c r="AA228" s="978"/>
      <c r="AB228" s="616"/>
      <c r="AM228" s="990"/>
      <c r="BC228" s="990"/>
      <c r="BH228" s="381"/>
      <c r="BS228" s="990"/>
    </row>
    <row r="229" spans="1:76" s="420" customFormat="1" x14ac:dyDescent="0.25">
      <c r="A229" s="590" t="s">
        <v>0</v>
      </c>
      <c r="B229" s="571" t="s">
        <v>13</v>
      </c>
      <c r="C229" s="609"/>
      <c r="D229" s="446"/>
      <c r="E229" s="942"/>
      <c r="F229" s="942"/>
      <c r="G229" s="942"/>
      <c r="H229" s="973"/>
      <c r="I229" s="929"/>
      <c r="J229" s="932"/>
      <c r="K229" s="932"/>
      <c r="L229" s="932"/>
      <c r="M229" s="932"/>
      <c r="N229" s="932"/>
      <c r="O229" s="932"/>
      <c r="P229" s="933"/>
      <c r="Q229" s="929"/>
      <c r="R229" s="932"/>
      <c r="S229" s="935"/>
      <c r="T229" s="803"/>
      <c r="U229" s="977"/>
      <c r="V229" s="977"/>
      <c r="W229" s="977"/>
      <c r="X229" s="977"/>
      <c r="Y229" s="977"/>
      <c r="Z229" s="977"/>
      <c r="AA229" s="978"/>
      <c r="AB229" s="616"/>
      <c r="AH229" s="987"/>
      <c r="AL229" s="990"/>
      <c r="AM229" s="990"/>
    </row>
    <row r="230" spans="1:76" s="420" customFormat="1" ht="21" x14ac:dyDescent="0.25">
      <c r="A230" s="590" t="s">
        <v>123</v>
      </c>
      <c r="B230" s="568" t="s">
        <v>124</v>
      </c>
      <c r="C230" s="609" t="s">
        <v>965</v>
      </c>
      <c r="D230" s="164">
        <v>2</v>
      </c>
      <c r="E230" s="959">
        <v>1</v>
      </c>
      <c r="F230" s="959">
        <v>30</v>
      </c>
      <c r="G230" s="959"/>
      <c r="H230" s="703">
        <f>SUM(E230:G230)</f>
        <v>31</v>
      </c>
      <c r="I230" s="221" t="s">
        <v>1178</v>
      </c>
      <c r="J230" s="222" t="s">
        <v>1179</v>
      </c>
      <c r="K230" s="222" t="s">
        <v>1180</v>
      </c>
      <c r="L230" s="200"/>
      <c r="M230" s="200"/>
      <c r="N230" s="200"/>
      <c r="O230" s="200" t="s">
        <v>1181</v>
      </c>
      <c r="P230" s="223"/>
      <c r="Q230" s="191" t="s">
        <v>1178</v>
      </c>
      <c r="R230" s="200"/>
      <c r="S230" s="223"/>
      <c r="T230" s="148"/>
      <c r="U230" s="475"/>
      <c r="V230" s="475" t="s">
        <v>25</v>
      </c>
      <c r="W230" s="475"/>
      <c r="X230" s="475"/>
      <c r="Y230" s="475"/>
      <c r="Z230" s="475"/>
      <c r="AA230" s="345"/>
      <c r="AB230" s="616" t="s">
        <v>1037</v>
      </c>
      <c r="AH230" s="987"/>
      <c r="AM230" s="990"/>
    </row>
    <row r="231" spans="1:76" s="420" customFormat="1" x14ac:dyDescent="0.25">
      <c r="A231" s="590" t="s">
        <v>125</v>
      </c>
      <c r="B231" s="568" t="s">
        <v>19</v>
      </c>
      <c r="C231" s="609" t="s">
        <v>965</v>
      </c>
      <c r="D231" s="446">
        <v>2</v>
      </c>
      <c r="E231" s="942"/>
      <c r="F231" s="942">
        <v>20</v>
      </c>
      <c r="G231" s="942"/>
      <c r="H231" s="973">
        <f t="shared" si="12"/>
        <v>20</v>
      </c>
      <c r="I231" s="929"/>
      <c r="J231" s="932"/>
      <c r="K231" s="932"/>
      <c r="L231" s="932"/>
      <c r="M231" s="1008"/>
      <c r="N231" s="932"/>
      <c r="O231" s="932"/>
      <c r="P231" s="933"/>
      <c r="Q231" s="929"/>
      <c r="R231" s="1019"/>
      <c r="S231" s="935"/>
      <c r="T231" s="803"/>
      <c r="U231" s="977"/>
      <c r="V231" s="977"/>
      <c r="W231" s="977"/>
      <c r="X231" s="977"/>
      <c r="Y231" s="977"/>
      <c r="Z231" s="977"/>
      <c r="AA231" s="978"/>
      <c r="AB231" s="616"/>
      <c r="AH231" s="987"/>
    </row>
    <row r="232" spans="1:76" s="420" customFormat="1" ht="11" thickBot="1" x14ac:dyDescent="0.3">
      <c r="A232" s="590" t="s">
        <v>642</v>
      </c>
      <c r="B232" s="568" t="s">
        <v>83</v>
      </c>
      <c r="C232" s="609" t="s">
        <v>965</v>
      </c>
      <c r="D232" s="960">
        <v>2</v>
      </c>
      <c r="E232" s="961"/>
      <c r="F232" s="961">
        <v>20</v>
      </c>
      <c r="G232" s="961"/>
      <c r="H232" s="979">
        <f t="shared" si="12"/>
        <v>20</v>
      </c>
      <c r="I232" s="350" t="s">
        <v>1093</v>
      </c>
      <c r="J232" s="327" t="s">
        <v>1093</v>
      </c>
      <c r="K232" s="326"/>
      <c r="L232" s="327"/>
      <c r="M232" s="326"/>
      <c r="N232" s="326"/>
      <c r="O232" s="326"/>
      <c r="P232" s="328"/>
      <c r="Q232" s="150" t="s">
        <v>951</v>
      </c>
      <c r="R232" s="326"/>
      <c r="S232" s="329"/>
      <c r="T232" s="150"/>
      <c r="U232" s="379"/>
      <c r="V232" s="379"/>
      <c r="W232" s="379" t="s">
        <v>25</v>
      </c>
      <c r="X232" s="379" t="s">
        <v>25</v>
      </c>
      <c r="Y232" s="379"/>
      <c r="Z232" s="379"/>
      <c r="AA232" s="375"/>
      <c r="AB232" s="622" t="s">
        <v>245</v>
      </c>
      <c r="AJ232" s="381"/>
      <c r="AM232" s="381"/>
      <c r="AN232" s="381"/>
      <c r="AO232" s="381"/>
      <c r="AP232" s="381"/>
      <c r="AQ232" s="381"/>
      <c r="AZ232" s="381"/>
      <c r="BC232" s="381"/>
      <c r="BD232" s="381"/>
      <c r="BE232" s="381"/>
      <c r="BF232" s="381"/>
      <c r="BG232" s="381"/>
      <c r="BP232" s="381"/>
      <c r="BS232" s="381"/>
      <c r="BT232" s="381"/>
      <c r="BU232" s="381"/>
      <c r="BV232" s="381"/>
      <c r="BW232" s="381"/>
    </row>
    <row r="233" spans="1:76" s="420" customFormat="1" ht="11" thickBot="1" x14ac:dyDescent="0.3">
      <c r="A233" s="565" t="s">
        <v>0</v>
      </c>
      <c r="B233" s="565"/>
      <c r="C233" s="381"/>
      <c r="D233" s="412">
        <f>SUM(D212:D219,D230:D232)</f>
        <v>30</v>
      </c>
      <c r="E233" s="963">
        <f>SUM(E212:E219,E230:E232)</f>
        <v>118</v>
      </c>
      <c r="F233" s="963">
        <f>SUM(F212:F219,F230:F232)</f>
        <v>122</v>
      </c>
      <c r="G233" s="963">
        <f>SUM(G212:G219,G230:G232)</f>
        <v>72</v>
      </c>
      <c r="H233" s="981">
        <f>SUM(H212:H219,H230:H232)</f>
        <v>312</v>
      </c>
      <c r="I233" s="670"/>
      <c r="J233" s="670"/>
      <c r="K233" s="670"/>
      <c r="L233" s="670"/>
      <c r="M233" s="670"/>
      <c r="N233" s="1016"/>
      <c r="O233" s="670"/>
      <c r="P233" s="670"/>
      <c r="Q233" s="670"/>
      <c r="R233" s="798"/>
      <c r="S233" s="798"/>
      <c r="T233" s="798"/>
      <c r="U233" s="798"/>
      <c r="V233" s="798"/>
      <c r="W233" s="670"/>
      <c r="X233" s="670"/>
      <c r="Y233" s="670"/>
      <c r="Z233" s="670"/>
      <c r="AA233" s="670"/>
      <c r="AB233" s="381"/>
      <c r="AR233" s="968"/>
      <c r="BH233" s="968"/>
      <c r="BX233" s="968"/>
    </row>
    <row r="234" spans="1:76" s="420" customFormat="1" x14ac:dyDescent="0.25">
      <c r="A234" s="588"/>
      <c r="B234" s="588"/>
      <c r="E234" s="950"/>
      <c r="F234" s="950"/>
      <c r="G234" s="950"/>
      <c r="H234" s="588"/>
      <c r="I234" s="996"/>
      <c r="J234" s="670"/>
      <c r="K234" s="670"/>
      <c r="L234" s="670"/>
      <c r="M234" s="670"/>
      <c r="N234" s="670"/>
      <c r="O234" s="670"/>
      <c r="P234" s="670"/>
      <c r="Q234" s="670"/>
      <c r="R234" s="670"/>
      <c r="S234" s="670"/>
      <c r="T234" s="670"/>
      <c r="U234" s="670"/>
      <c r="V234" s="670"/>
      <c r="W234" s="996"/>
      <c r="X234" s="670"/>
      <c r="Y234" s="670"/>
      <c r="Z234" s="670"/>
      <c r="AA234" s="670"/>
    </row>
    <row r="235" spans="1:76" s="594" customFormat="1" x14ac:dyDescent="0.25">
      <c r="A235" s="588"/>
      <c r="B235" s="588"/>
      <c r="C235" s="420"/>
      <c r="D235" s="420"/>
      <c r="E235" s="950"/>
      <c r="F235" s="950"/>
      <c r="G235" s="950"/>
      <c r="H235" s="588"/>
      <c r="I235" s="670"/>
      <c r="J235" s="670"/>
      <c r="K235" s="670"/>
      <c r="L235" s="670"/>
      <c r="M235" s="670"/>
      <c r="N235" s="670"/>
      <c r="O235" s="670"/>
      <c r="P235" s="670"/>
      <c r="Q235" s="670"/>
      <c r="R235" s="670"/>
      <c r="S235" s="670"/>
      <c r="T235" s="670"/>
      <c r="U235" s="670"/>
      <c r="V235" s="670"/>
      <c r="W235" s="670"/>
      <c r="X235" s="670"/>
      <c r="Y235" s="670"/>
      <c r="Z235" s="670"/>
      <c r="AA235" s="670"/>
      <c r="AB235" s="420"/>
    </row>
    <row r="236" spans="1:76" s="594" customFormat="1" ht="11" thickBot="1" x14ac:dyDescent="0.3">
      <c r="A236" s="565"/>
      <c r="B236" s="565" t="s">
        <v>1133</v>
      </c>
      <c r="C236" s="420"/>
      <c r="D236" s="420"/>
      <c r="E236" s="950"/>
      <c r="F236" s="950"/>
      <c r="G236" s="950"/>
      <c r="H236" s="588"/>
      <c r="I236" s="85"/>
      <c r="J236" s="85"/>
      <c r="K236" s="85"/>
      <c r="L236" s="85"/>
      <c r="M236" s="85"/>
      <c r="N236" s="85"/>
      <c r="O236" s="85"/>
      <c r="P236" s="85"/>
      <c r="Q236" s="85"/>
      <c r="R236" s="85"/>
      <c r="S236" s="85"/>
      <c r="T236" s="85"/>
      <c r="U236" s="85"/>
      <c r="V236" s="85"/>
      <c r="W236" s="85"/>
      <c r="X236" s="85"/>
      <c r="Y236" s="85"/>
      <c r="Z236" s="85"/>
      <c r="AA236" s="85"/>
    </row>
    <row r="237" spans="1:76" s="594" customFormat="1" ht="18" customHeight="1" thickBot="1" x14ac:dyDescent="0.3">
      <c r="A237" s="565"/>
      <c r="B237" s="565" t="s">
        <v>84</v>
      </c>
      <c r="C237" s="381"/>
      <c r="D237" s="421" t="s">
        <v>1</v>
      </c>
      <c r="E237" s="952" t="s">
        <v>2</v>
      </c>
      <c r="F237" s="952" t="s">
        <v>3</v>
      </c>
      <c r="G237" s="952" t="s">
        <v>4</v>
      </c>
      <c r="H237" s="953" t="s">
        <v>5</v>
      </c>
      <c r="I237" s="1" t="s">
        <v>895</v>
      </c>
      <c r="J237" s="250" t="s">
        <v>896</v>
      </c>
      <c r="K237" s="250" t="s">
        <v>897</v>
      </c>
      <c r="L237" s="250" t="s">
        <v>898</v>
      </c>
      <c r="M237" s="250" t="s">
        <v>899</v>
      </c>
      <c r="N237" s="250" t="s">
        <v>900</v>
      </c>
      <c r="O237" s="250" t="s">
        <v>901</v>
      </c>
      <c r="P237" s="250" t="s">
        <v>902</v>
      </c>
      <c r="Q237" s="250" t="s">
        <v>903</v>
      </c>
      <c r="R237" s="250" t="s">
        <v>904</v>
      </c>
      <c r="S237" s="250" t="s">
        <v>905</v>
      </c>
      <c r="T237" s="152" t="s">
        <v>906</v>
      </c>
      <c r="U237" s="153" t="s">
        <v>907</v>
      </c>
      <c r="V237" s="153" t="s">
        <v>908</v>
      </c>
      <c r="W237" s="153" t="s">
        <v>909</v>
      </c>
      <c r="X237" s="153" t="s">
        <v>910</v>
      </c>
      <c r="Y237" s="153" t="s">
        <v>911</v>
      </c>
      <c r="Z237" s="153" t="s">
        <v>912</v>
      </c>
      <c r="AA237" s="154" t="s">
        <v>913</v>
      </c>
    </row>
    <row r="238" spans="1:76" s="594" customFormat="1" x14ac:dyDescent="0.25">
      <c r="A238" s="590" t="s">
        <v>203</v>
      </c>
      <c r="B238" s="568" t="s">
        <v>835</v>
      </c>
      <c r="C238" s="609" t="s">
        <v>963</v>
      </c>
      <c r="D238" s="440">
        <v>6</v>
      </c>
      <c r="E238" s="971">
        <v>30</v>
      </c>
      <c r="F238" s="971">
        <v>18</v>
      </c>
      <c r="G238" s="971">
        <v>12</v>
      </c>
      <c r="H238" s="956">
        <f>SUM(E238:G238)</f>
        <v>60</v>
      </c>
      <c r="I238" s="1007" t="s">
        <v>1152</v>
      </c>
      <c r="J238" s="182"/>
      <c r="K238" s="182"/>
      <c r="L238" s="182"/>
      <c r="M238" s="182"/>
      <c r="N238" s="182"/>
      <c r="O238" s="182"/>
      <c r="P238" s="276"/>
      <c r="Q238" s="214"/>
      <c r="R238" s="182"/>
      <c r="S238" s="183"/>
      <c r="T238" s="206"/>
      <c r="U238" s="182"/>
      <c r="V238" s="182"/>
      <c r="W238" s="182"/>
      <c r="X238" s="182"/>
      <c r="Y238" s="182"/>
      <c r="Z238" s="182"/>
      <c r="AA238" s="183"/>
    </row>
    <row r="239" spans="1:76" s="594" customFormat="1" x14ac:dyDescent="0.25">
      <c r="A239" s="590" t="s">
        <v>205</v>
      </c>
      <c r="B239" s="568" t="s">
        <v>842</v>
      </c>
      <c r="C239" s="609" t="s">
        <v>963</v>
      </c>
      <c r="D239" s="446">
        <v>6</v>
      </c>
      <c r="E239" s="972">
        <v>32</v>
      </c>
      <c r="F239" s="972">
        <v>12</v>
      </c>
      <c r="G239" s="972">
        <v>16</v>
      </c>
      <c r="H239" s="474">
        <f t="shared" ref="H239:H247" si="13">SUM(E239:G239)</f>
        <v>60</v>
      </c>
      <c r="I239" s="278"/>
      <c r="J239" s="156"/>
      <c r="K239" s="156"/>
      <c r="L239" s="156"/>
      <c r="M239" s="156"/>
      <c r="N239" s="156"/>
      <c r="O239" s="156"/>
      <c r="P239" s="280"/>
      <c r="Q239" s="278"/>
      <c r="R239" s="156"/>
      <c r="S239" s="282"/>
      <c r="T239" s="283"/>
      <c r="U239" s="156"/>
      <c r="V239" s="156"/>
      <c r="W239" s="156"/>
      <c r="X239" s="156"/>
      <c r="Y239" s="156"/>
      <c r="Z239" s="156"/>
      <c r="AA239" s="282"/>
    </row>
    <row r="240" spans="1:76" s="594" customFormat="1" ht="10.25" customHeight="1" x14ac:dyDescent="0.25">
      <c r="A240" s="590" t="s">
        <v>206</v>
      </c>
      <c r="B240" s="568" t="s">
        <v>843</v>
      </c>
      <c r="C240" s="609" t="s">
        <v>963</v>
      </c>
      <c r="D240" s="446">
        <v>3</v>
      </c>
      <c r="E240" s="972">
        <v>16</v>
      </c>
      <c r="F240" s="972">
        <v>2</v>
      </c>
      <c r="G240" s="972">
        <v>12</v>
      </c>
      <c r="H240" s="474">
        <f t="shared" si="13"/>
        <v>30</v>
      </c>
      <c r="I240" s="278"/>
      <c r="J240" s="156"/>
      <c r="K240" s="156"/>
      <c r="L240" s="156"/>
      <c r="M240" s="156"/>
      <c r="N240" s="156"/>
      <c r="O240" s="156"/>
      <c r="P240" s="280"/>
      <c r="Q240" s="278"/>
      <c r="R240" s="156"/>
      <c r="S240" s="282"/>
      <c r="T240" s="283"/>
      <c r="U240" s="156"/>
      <c r="V240" s="156"/>
      <c r="W240" s="156"/>
      <c r="X240" s="156"/>
      <c r="Y240" s="156"/>
      <c r="Z240" s="156"/>
      <c r="AA240" s="282"/>
    </row>
    <row r="241" spans="1:27" s="594" customFormat="1" x14ac:dyDescent="0.25">
      <c r="A241" s="590" t="s">
        <v>208</v>
      </c>
      <c r="B241" s="568" t="s">
        <v>209</v>
      </c>
      <c r="C241" s="609" t="s">
        <v>963</v>
      </c>
      <c r="D241" s="446">
        <v>3</v>
      </c>
      <c r="E241" s="972">
        <v>16</v>
      </c>
      <c r="F241" s="972">
        <v>12</v>
      </c>
      <c r="G241" s="972">
        <v>8</v>
      </c>
      <c r="H241" s="474">
        <f t="shared" si="13"/>
        <v>36</v>
      </c>
      <c r="I241" s="278"/>
      <c r="J241" s="156"/>
      <c r="K241" s="156"/>
      <c r="L241" s="156"/>
      <c r="M241" s="156"/>
      <c r="N241" s="156"/>
      <c r="O241" s="156"/>
      <c r="P241" s="280"/>
      <c r="Q241" s="278"/>
      <c r="R241" s="156"/>
      <c r="S241" s="282"/>
      <c r="T241" s="283"/>
      <c r="U241" s="156"/>
      <c r="V241" s="156"/>
      <c r="W241" s="156"/>
      <c r="X241" s="156"/>
      <c r="Y241" s="156"/>
      <c r="Z241" s="156"/>
      <c r="AA241" s="282"/>
    </row>
    <row r="242" spans="1:27" s="594" customFormat="1" x14ac:dyDescent="0.25">
      <c r="A242" s="590" t="s">
        <v>212</v>
      </c>
      <c r="B242" s="568" t="s">
        <v>213</v>
      </c>
      <c r="C242" s="609" t="s">
        <v>964</v>
      </c>
      <c r="D242" s="446">
        <v>3</v>
      </c>
      <c r="E242" s="972">
        <v>4</v>
      </c>
      <c r="F242" s="972">
        <v>18</v>
      </c>
      <c r="G242" s="972">
        <v>9</v>
      </c>
      <c r="H242" s="474">
        <f t="shared" si="13"/>
        <v>31</v>
      </c>
      <c r="I242" s="278"/>
      <c r="J242" s="156"/>
      <c r="K242" s="156"/>
      <c r="L242" s="156"/>
      <c r="M242" s="156"/>
      <c r="N242" s="156"/>
      <c r="O242" s="156"/>
      <c r="P242" s="280"/>
      <c r="Q242" s="278"/>
      <c r="R242" s="156"/>
      <c r="S242" s="282"/>
      <c r="T242" s="283"/>
      <c r="U242" s="156"/>
      <c r="V242" s="156"/>
      <c r="W242" s="156"/>
      <c r="X242" s="156"/>
      <c r="Y242" s="156"/>
      <c r="Z242" s="156"/>
      <c r="AA242" s="282"/>
    </row>
    <row r="243" spans="1:27" s="594" customFormat="1" x14ac:dyDescent="0.25">
      <c r="A243" s="590" t="s">
        <v>219</v>
      </c>
      <c r="B243" s="568" t="s">
        <v>1174</v>
      </c>
      <c r="C243" s="609" t="s">
        <v>964</v>
      </c>
      <c r="D243" s="446">
        <v>3</v>
      </c>
      <c r="E243" s="972">
        <v>12</v>
      </c>
      <c r="F243" s="972">
        <v>4</v>
      </c>
      <c r="G243" s="972">
        <v>14</v>
      </c>
      <c r="H243" s="474">
        <f t="shared" si="13"/>
        <v>30</v>
      </c>
      <c r="I243" s="278"/>
      <c r="J243" s="156"/>
      <c r="K243" s="156"/>
      <c r="L243" s="156"/>
      <c r="M243" s="156"/>
      <c r="N243" s="156"/>
      <c r="O243" s="156"/>
      <c r="P243" s="280"/>
      <c r="Q243" s="278"/>
      <c r="R243" s="156"/>
      <c r="S243" s="282"/>
      <c r="T243" s="283"/>
      <c r="U243" s="156"/>
      <c r="V243" s="156"/>
      <c r="W243" s="156"/>
      <c r="X243" s="156"/>
      <c r="Y243" s="156"/>
      <c r="Z243" s="156"/>
      <c r="AA243" s="282"/>
    </row>
    <row r="244" spans="1:27" s="594" customFormat="1" x14ac:dyDescent="0.25">
      <c r="A244" s="590" t="s">
        <v>0</v>
      </c>
      <c r="B244" s="571" t="s">
        <v>13</v>
      </c>
      <c r="C244" s="609"/>
      <c r="D244" s="446" t="s">
        <v>0</v>
      </c>
      <c r="E244" s="972"/>
      <c r="F244" s="972"/>
      <c r="G244" s="972"/>
      <c r="H244" s="474">
        <f t="shared" si="13"/>
        <v>0</v>
      </c>
      <c r="I244" s="278"/>
      <c r="J244" s="156"/>
      <c r="K244" s="156"/>
      <c r="L244" s="156"/>
      <c r="M244" s="156"/>
      <c r="N244" s="156"/>
      <c r="O244" s="156"/>
      <c r="P244" s="280"/>
      <c r="Q244" s="278"/>
      <c r="R244" s="156"/>
      <c r="S244" s="282"/>
      <c r="T244" s="283"/>
      <c r="U244" s="156"/>
      <c r="V244" s="156"/>
      <c r="W244" s="156"/>
      <c r="X244" s="156"/>
      <c r="Y244" s="156"/>
      <c r="Z244" s="156"/>
      <c r="AA244" s="282"/>
    </row>
    <row r="245" spans="1:27" s="594" customFormat="1" x14ac:dyDescent="0.25">
      <c r="A245" s="590" t="s">
        <v>102</v>
      </c>
      <c r="B245" s="568" t="s">
        <v>103</v>
      </c>
      <c r="C245" s="609" t="s">
        <v>965</v>
      </c>
      <c r="D245" s="164">
        <v>2</v>
      </c>
      <c r="E245" s="959">
        <v>1</v>
      </c>
      <c r="F245" s="959">
        <v>30</v>
      </c>
      <c r="G245" s="959"/>
      <c r="H245" s="703">
        <f t="shared" si="13"/>
        <v>31</v>
      </c>
      <c r="I245" s="278"/>
      <c r="J245" s="156"/>
      <c r="K245" s="156"/>
      <c r="L245" s="156"/>
      <c r="M245" s="156"/>
      <c r="N245" s="156"/>
      <c r="O245" s="156"/>
      <c r="P245" s="280"/>
      <c r="Q245" s="278"/>
      <c r="R245" s="156"/>
      <c r="S245" s="282"/>
      <c r="T245" s="283"/>
      <c r="U245" s="156"/>
      <c r="V245" s="156"/>
      <c r="W245" s="156"/>
      <c r="X245" s="156"/>
      <c r="Y245" s="156"/>
      <c r="Z245" s="156"/>
      <c r="AA245" s="282"/>
    </row>
    <row r="246" spans="1:27" s="594" customFormat="1" x14ac:dyDescent="0.25">
      <c r="A246" s="590" t="s">
        <v>104</v>
      </c>
      <c r="B246" s="568" t="s">
        <v>890</v>
      </c>
      <c r="C246" s="609" t="s">
        <v>965</v>
      </c>
      <c r="D246" s="446">
        <v>2</v>
      </c>
      <c r="E246" s="942"/>
      <c r="F246" s="942">
        <v>20</v>
      </c>
      <c r="G246" s="942"/>
      <c r="H246" s="474">
        <f t="shared" si="13"/>
        <v>20</v>
      </c>
      <c r="I246" s="278"/>
      <c r="J246" s="156"/>
      <c r="K246" s="156"/>
      <c r="L246" s="156"/>
      <c r="M246" s="156"/>
      <c r="N246" s="156"/>
      <c r="O246" s="156"/>
      <c r="P246" s="280"/>
      <c r="Q246" s="278"/>
      <c r="R246" s="156"/>
      <c r="S246" s="282"/>
      <c r="T246" s="283"/>
      <c r="U246" s="156"/>
      <c r="V246" s="156"/>
      <c r="W246" s="156"/>
      <c r="X246" s="156"/>
      <c r="Y246" s="156"/>
      <c r="Z246" s="156"/>
      <c r="AA246" s="282"/>
    </row>
    <row r="247" spans="1:27" s="594" customFormat="1" ht="11" thickBot="1" x14ac:dyDescent="0.3">
      <c r="A247" s="590" t="s">
        <v>105</v>
      </c>
      <c r="B247" s="568" t="s">
        <v>62</v>
      </c>
      <c r="C247" s="609" t="s">
        <v>965</v>
      </c>
      <c r="D247" s="960">
        <v>2</v>
      </c>
      <c r="E247" s="961"/>
      <c r="F247" s="961">
        <v>20</v>
      </c>
      <c r="G247" s="961"/>
      <c r="H247" s="962">
        <f t="shared" si="13"/>
        <v>20</v>
      </c>
      <c r="I247" s="150"/>
      <c r="J247" s="326"/>
      <c r="K247" s="326"/>
      <c r="L247" s="326"/>
      <c r="M247" s="326"/>
      <c r="N247" s="326"/>
      <c r="O247" s="326"/>
      <c r="P247" s="328"/>
      <c r="Q247" s="150"/>
      <c r="R247" s="326"/>
      <c r="S247" s="329"/>
      <c r="T247" s="330"/>
      <c r="U247" s="326"/>
      <c r="V247" s="326"/>
      <c r="W247" s="326"/>
      <c r="X247" s="326"/>
      <c r="Y247" s="326"/>
      <c r="Z247" s="326"/>
      <c r="AA247" s="329"/>
    </row>
    <row r="248" spans="1:27" s="594" customFormat="1" ht="11" thickBot="1" x14ac:dyDescent="0.3">
      <c r="A248" s="565" t="s">
        <v>0</v>
      </c>
      <c r="B248" s="565"/>
      <c r="C248" s="381"/>
      <c r="D248" s="412">
        <f>SUM(D238:D241,D242:D247)</f>
        <v>30</v>
      </c>
      <c r="E248" s="963">
        <f>SUM(E238:E241,E242:E247)</f>
        <v>111</v>
      </c>
      <c r="F248" s="963">
        <f>SUM(F238:F241,F242:F247)</f>
        <v>136</v>
      </c>
      <c r="G248" s="963">
        <f>SUM(G238:G241,G242:G247)</f>
        <v>71</v>
      </c>
      <c r="H248" s="964">
        <f>SUM(H238:H241,H242:H247)</f>
        <v>318</v>
      </c>
      <c r="I248" s="85"/>
      <c r="J248" s="85"/>
      <c r="K248" s="85"/>
      <c r="L248" s="85"/>
      <c r="M248" s="85"/>
      <c r="N248" s="85"/>
      <c r="O248" s="85"/>
      <c r="P248" s="85"/>
      <c r="Q248" s="85"/>
      <c r="R248" s="85"/>
      <c r="S248" s="85"/>
      <c r="T248" s="85"/>
      <c r="U248" s="85"/>
      <c r="V248" s="85"/>
      <c r="W248" s="85"/>
      <c r="X248" s="85"/>
      <c r="Y248" s="85"/>
      <c r="Z248" s="85"/>
      <c r="AA248" s="85"/>
    </row>
    <row r="249" spans="1:27" s="594" customFormat="1" x14ac:dyDescent="0.25">
      <c r="A249" s="565"/>
      <c r="B249" s="565"/>
      <c r="C249" s="381"/>
      <c r="D249" s="381"/>
      <c r="E249" s="966"/>
      <c r="F249" s="966"/>
      <c r="G249" s="982"/>
      <c r="H249" s="967"/>
      <c r="I249" s="85"/>
      <c r="J249" s="85"/>
      <c r="K249" s="85"/>
      <c r="L249" s="85"/>
      <c r="M249" s="85"/>
      <c r="N249" s="85"/>
      <c r="O249" s="85"/>
      <c r="P249" s="85"/>
      <c r="Q249" s="85"/>
      <c r="R249" s="85"/>
      <c r="S249" s="85"/>
      <c r="T249" s="85"/>
      <c r="U249" s="85"/>
      <c r="V249" s="85"/>
      <c r="W249" s="85"/>
      <c r="X249" s="85"/>
      <c r="Y249" s="85"/>
      <c r="Z249" s="85"/>
      <c r="AA249" s="85"/>
    </row>
    <row r="250" spans="1:27" s="594" customFormat="1" ht="11" thickBot="1" x14ac:dyDescent="0.3">
      <c r="A250" s="565"/>
      <c r="B250" s="565"/>
      <c r="C250" s="381"/>
      <c r="D250" s="381"/>
      <c r="E250" s="966"/>
      <c r="F250" s="966"/>
      <c r="G250" s="982"/>
      <c r="H250" s="967"/>
      <c r="I250" s="85"/>
      <c r="J250" s="85"/>
      <c r="K250" s="85"/>
      <c r="L250" s="85"/>
      <c r="M250" s="85"/>
      <c r="N250" s="85"/>
      <c r="O250" s="85"/>
      <c r="P250" s="85"/>
      <c r="Q250" s="85"/>
      <c r="R250" s="85"/>
      <c r="S250" s="85"/>
      <c r="T250" s="85"/>
      <c r="U250" s="85"/>
      <c r="V250" s="85"/>
      <c r="W250" s="85"/>
      <c r="X250" s="85"/>
      <c r="Y250" s="85"/>
      <c r="Z250" s="85"/>
      <c r="AA250" s="85"/>
    </row>
    <row r="251" spans="1:27" s="594" customFormat="1" ht="18" customHeight="1" thickBot="1" x14ac:dyDescent="0.3">
      <c r="A251" s="565"/>
      <c r="B251" s="565" t="s">
        <v>106</v>
      </c>
      <c r="C251" s="381"/>
      <c r="D251" s="421" t="s">
        <v>1</v>
      </c>
      <c r="E251" s="952" t="s">
        <v>2</v>
      </c>
      <c r="F251" s="952" t="s">
        <v>3</v>
      </c>
      <c r="G251" s="952" t="s">
        <v>4</v>
      </c>
      <c r="H251" s="953" t="s">
        <v>5</v>
      </c>
      <c r="I251" s="1" t="s">
        <v>895</v>
      </c>
      <c r="J251" s="250" t="s">
        <v>896</v>
      </c>
      <c r="K251" s="250" t="s">
        <v>897</v>
      </c>
      <c r="L251" s="250" t="s">
        <v>898</v>
      </c>
      <c r="M251" s="250" t="s">
        <v>899</v>
      </c>
      <c r="N251" s="250" t="s">
        <v>900</v>
      </c>
      <c r="O251" s="250" t="s">
        <v>901</v>
      </c>
      <c r="P251" s="250" t="s">
        <v>902</v>
      </c>
      <c r="Q251" s="250" t="s">
        <v>903</v>
      </c>
      <c r="R251" s="250" t="s">
        <v>904</v>
      </c>
      <c r="S251" s="250" t="s">
        <v>905</v>
      </c>
      <c r="T251" s="152" t="s">
        <v>906</v>
      </c>
      <c r="U251" s="153" t="s">
        <v>907</v>
      </c>
      <c r="V251" s="153" t="s">
        <v>908</v>
      </c>
      <c r="W251" s="153" t="s">
        <v>909</v>
      </c>
      <c r="X251" s="153" t="s">
        <v>910</v>
      </c>
      <c r="Y251" s="153" t="s">
        <v>911</v>
      </c>
      <c r="Z251" s="153" t="s">
        <v>912</v>
      </c>
      <c r="AA251" s="154" t="s">
        <v>913</v>
      </c>
    </row>
    <row r="252" spans="1:27" s="594" customFormat="1" x14ac:dyDescent="0.25">
      <c r="A252" s="590" t="s">
        <v>223</v>
      </c>
      <c r="B252" s="568" t="s">
        <v>844</v>
      </c>
      <c r="C252" s="609" t="s">
        <v>963</v>
      </c>
      <c r="D252" s="440">
        <v>6</v>
      </c>
      <c r="E252" s="969">
        <v>33</v>
      </c>
      <c r="F252" s="969">
        <v>11</v>
      </c>
      <c r="G252" s="969">
        <v>17</v>
      </c>
      <c r="H252" s="976">
        <f>SUM(E252:G252)</f>
        <v>61</v>
      </c>
      <c r="I252" s="1007" t="s">
        <v>1152</v>
      </c>
      <c r="J252" s="182"/>
      <c r="K252" s="182"/>
      <c r="L252" s="182"/>
      <c r="M252" s="182"/>
      <c r="N252" s="182"/>
      <c r="O252" s="182"/>
      <c r="P252" s="276"/>
      <c r="Q252" s="214"/>
      <c r="R252" s="182"/>
      <c r="S252" s="183"/>
      <c r="T252" s="206"/>
      <c r="U252" s="182"/>
      <c r="V252" s="182"/>
      <c r="W252" s="182"/>
      <c r="X252" s="182"/>
      <c r="Y252" s="182"/>
      <c r="Z252" s="182"/>
      <c r="AA252" s="183"/>
    </row>
    <row r="253" spans="1:27" s="594" customFormat="1" x14ac:dyDescent="0.25">
      <c r="A253" s="590" t="s">
        <v>225</v>
      </c>
      <c r="B253" s="568" t="s">
        <v>226</v>
      </c>
      <c r="C253" s="609" t="s">
        <v>963</v>
      </c>
      <c r="D253" s="446">
        <v>6</v>
      </c>
      <c r="E253" s="942">
        <v>24</v>
      </c>
      <c r="F253" s="942">
        <v>16</v>
      </c>
      <c r="G253" s="942">
        <v>20</v>
      </c>
      <c r="H253" s="973">
        <f t="shared" ref="H253:H260" si="14">SUM(E253:G253)</f>
        <v>60</v>
      </c>
      <c r="I253" s="278"/>
      <c r="J253" s="156"/>
      <c r="K253" s="156"/>
      <c r="L253" s="156"/>
      <c r="M253" s="156"/>
      <c r="N253" s="156"/>
      <c r="O253" s="156"/>
      <c r="P253" s="280"/>
      <c r="Q253" s="278"/>
      <c r="R253" s="156"/>
      <c r="S253" s="282"/>
      <c r="T253" s="283"/>
      <c r="U253" s="156"/>
      <c r="V253" s="156"/>
      <c r="W253" s="156"/>
      <c r="X253" s="156"/>
      <c r="Y253" s="156"/>
      <c r="Z253" s="156"/>
      <c r="AA253" s="282"/>
    </row>
    <row r="254" spans="1:27" s="594" customFormat="1" x14ac:dyDescent="0.25">
      <c r="A254" s="590" t="s">
        <v>228</v>
      </c>
      <c r="B254" s="568" t="s">
        <v>229</v>
      </c>
      <c r="C254" s="609" t="s">
        <v>963</v>
      </c>
      <c r="D254" s="446">
        <v>3</v>
      </c>
      <c r="E254" s="942">
        <v>15</v>
      </c>
      <c r="F254" s="942">
        <v>4</v>
      </c>
      <c r="G254" s="942">
        <v>11</v>
      </c>
      <c r="H254" s="973">
        <f t="shared" si="14"/>
        <v>30</v>
      </c>
      <c r="I254" s="278"/>
      <c r="J254" s="156"/>
      <c r="K254" s="156"/>
      <c r="L254" s="156"/>
      <c r="M254" s="156"/>
      <c r="N254" s="156"/>
      <c r="O254" s="156"/>
      <c r="P254" s="280"/>
      <c r="Q254" s="278"/>
      <c r="R254" s="156"/>
      <c r="S254" s="282"/>
      <c r="T254" s="283"/>
      <c r="U254" s="156"/>
      <c r="V254" s="156"/>
      <c r="W254" s="156"/>
      <c r="X254" s="156"/>
      <c r="Y254" s="156"/>
      <c r="Z254" s="156"/>
      <c r="AA254" s="282"/>
    </row>
    <row r="255" spans="1:27" s="594" customFormat="1" x14ac:dyDescent="0.25">
      <c r="A255" s="590" t="s">
        <v>230</v>
      </c>
      <c r="B255" s="568" t="s">
        <v>231</v>
      </c>
      <c r="C255" s="609" t="s">
        <v>963</v>
      </c>
      <c r="D255" s="446">
        <v>3</v>
      </c>
      <c r="E255" s="942">
        <v>15</v>
      </c>
      <c r="F255" s="942">
        <v>7</v>
      </c>
      <c r="G255" s="942">
        <v>8</v>
      </c>
      <c r="H255" s="973">
        <f t="shared" si="14"/>
        <v>30</v>
      </c>
      <c r="I255" s="278"/>
      <c r="J255" s="156"/>
      <c r="K255" s="156"/>
      <c r="L255" s="156"/>
      <c r="M255" s="156"/>
      <c r="N255" s="156"/>
      <c r="O255" s="156"/>
      <c r="P255" s="280"/>
      <c r="Q255" s="278"/>
      <c r="R255" s="156"/>
      <c r="S255" s="282"/>
      <c r="T255" s="283"/>
      <c r="U255" s="156"/>
      <c r="V255" s="156"/>
      <c r="W255" s="156"/>
      <c r="X255" s="156"/>
      <c r="Y255" s="156"/>
      <c r="Z255" s="156"/>
      <c r="AA255" s="282"/>
    </row>
    <row r="256" spans="1:27" s="594" customFormat="1" x14ac:dyDescent="0.25">
      <c r="A256" s="590" t="s">
        <v>237</v>
      </c>
      <c r="B256" s="568" t="s">
        <v>238</v>
      </c>
      <c r="C256" s="609" t="s">
        <v>964</v>
      </c>
      <c r="D256" s="446">
        <v>3</v>
      </c>
      <c r="E256" s="942">
        <v>10</v>
      </c>
      <c r="F256" s="942">
        <v>10</v>
      </c>
      <c r="G256" s="942">
        <v>7</v>
      </c>
      <c r="H256" s="973">
        <f t="shared" si="14"/>
        <v>27</v>
      </c>
      <c r="I256" s="278"/>
      <c r="J256" s="156"/>
      <c r="K256" s="156"/>
      <c r="L256" s="156"/>
      <c r="M256" s="156"/>
      <c r="N256" s="156"/>
      <c r="O256" s="156"/>
      <c r="P256" s="280"/>
      <c r="Q256" s="278"/>
      <c r="R256" s="156"/>
      <c r="S256" s="282"/>
      <c r="T256" s="283"/>
      <c r="U256" s="156"/>
      <c r="V256" s="156"/>
      <c r="W256" s="156"/>
      <c r="X256" s="156"/>
      <c r="Y256" s="156"/>
      <c r="Z256" s="156"/>
      <c r="AA256" s="282"/>
    </row>
    <row r="257" spans="1:28" s="594" customFormat="1" x14ac:dyDescent="0.25">
      <c r="A257" s="590" t="s">
        <v>240</v>
      </c>
      <c r="B257" s="568" t="s">
        <v>241</v>
      </c>
      <c r="C257" s="609" t="s">
        <v>964</v>
      </c>
      <c r="D257" s="446">
        <v>3</v>
      </c>
      <c r="E257" s="942">
        <v>12</v>
      </c>
      <c r="F257" s="942">
        <v>8</v>
      </c>
      <c r="G257" s="942">
        <v>10</v>
      </c>
      <c r="H257" s="973">
        <f t="shared" si="14"/>
        <v>30</v>
      </c>
      <c r="I257" s="278"/>
      <c r="J257" s="156"/>
      <c r="K257" s="156"/>
      <c r="L257" s="156"/>
      <c r="M257" s="156"/>
      <c r="N257" s="156"/>
      <c r="O257" s="156"/>
      <c r="P257" s="280"/>
      <c r="Q257" s="278"/>
      <c r="R257" s="156"/>
      <c r="S257" s="282"/>
      <c r="T257" s="283"/>
      <c r="U257" s="156"/>
      <c r="V257" s="156"/>
      <c r="W257" s="156"/>
      <c r="X257" s="156"/>
      <c r="Y257" s="156"/>
      <c r="Z257" s="156"/>
      <c r="AA257" s="282"/>
    </row>
    <row r="258" spans="1:28" s="594" customFormat="1" x14ac:dyDescent="0.25">
      <c r="A258" s="590" t="s">
        <v>0</v>
      </c>
      <c r="B258" s="571" t="s">
        <v>13</v>
      </c>
      <c r="C258" s="609"/>
      <c r="D258" s="446"/>
      <c r="E258" s="942"/>
      <c r="F258" s="942"/>
      <c r="G258" s="942"/>
      <c r="H258" s="973"/>
      <c r="I258" s="278"/>
      <c r="J258" s="156"/>
      <c r="K258" s="156"/>
      <c r="L258" s="156"/>
      <c r="M258" s="156"/>
      <c r="N258" s="156"/>
      <c r="O258" s="156"/>
      <c r="P258" s="280"/>
      <c r="Q258" s="278"/>
      <c r="R258" s="156"/>
      <c r="S258" s="282"/>
      <c r="T258" s="283"/>
      <c r="U258" s="156"/>
      <c r="V258" s="156"/>
      <c r="W258" s="156"/>
      <c r="X258" s="156"/>
      <c r="Y258" s="156"/>
      <c r="Z258" s="156"/>
      <c r="AA258" s="282"/>
    </row>
    <row r="259" spans="1:28" s="594" customFormat="1" x14ac:dyDescent="0.25">
      <c r="A259" s="590" t="s">
        <v>123</v>
      </c>
      <c r="B259" s="568" t="s">
        <v>124</v>
      </c>
      <c r="C259" s="609" t="s">
        <v>965</v>
      </c>
      <c r="D259" s="164">
        <v>2</v>
      </c>
      <c r="E259" s="959">
        <v>1</v>
      </c>
      <c r="F259" s="959">
        <v>30</v>
      </c>
      <c r="G259" s="959"/>
      <c r="H259" s="703">
        <f>SUM(E259:G259)</f>
        <v>31</v>
      </c>
      <c r="I259" s="278"/>
      <c r="J259" s="156"/>
      <c r="K259" s="156"/>
      <c r="L259" s="156"/>
      <c r="M259" s="156"/>
      <c r="N259" s="156"/>
      <c r="O259" s="156"/>
      <c r="P259" s="280"/>
      <c r="Q259" s="278"/>
      <c r="R259" s="156"/>
      <c r="S259" s="282"/>
      <c r="T259" s="283"/>
      <c r="U259" s="156"/>
      <c r="V259" s="156"/>
      <c r="W259" s="156"/>
      <c r="X259" s="156"/>
      <c r="Y259" s="156"/>
      <c r="Z259" s="156"/>
      <c r="AA259" s="282"/>
    </row>
    <row r="260" spans="1:28" s="594" customFormat="1" x14ac:dyDescent="0.25">
      <c r="A260" s="590" t="s">
        <v>125</v>
      </c>
      <c r="B260" s="568" t="s">
        <v>19</v>
      </c>
      <c r="C260" s="609" t="s">
        <v>965</v>
      </c>
      <c r="D260" s="446">
        <v>2</v>
      </c>
      <c r="E260" s="942"/>
      <c r="F260" s="942">
        <v>20</v>
      </c>
      <c r="G260" s="942"/>
      <c r="H260" s="973">
        <f t="shared" si="14"/>
        <v>20</v>
      </c>
      <c r="I260" s="278"/>
      <c r="J260" s="156"/>
      <c r="K260" s="156"/>
      <c r="L260" s="156"/>
      <c r="M260" s="156"/>
      <c r="N260" s="156"/>
      <c r="O260" s="156"/>
      <c r="P260" s="280"/>
      <c r="Q260" s="278"/>
      <c r="R260" s="156"/>
      <c r="S260" s="282"/>
      <c r="T260" s="283"/>
      <c r="U260" s="156"/>
      <c r="V260" s="156"/>
      <c r="W260" s="156"/>
      <c r="X260" s="156"/>
      <c r="Y260" s="156"/>
      <c r="Z260" s="156"/>
      <c r="AA260" s="282"/>
    </row>
    <row r="261" spans="1:28" s="594" customFormat="1" ht="11" thickBot="1" x14ac:dyDescent="0.3">
      <c r="A261" s="590" t="s">
        <v>1146</v>
      </c>
      <c r="B261" s="991" t="s">
        <v>604</v>
      </c>
      <c r="C261" s="609" t="s">
        <v>965</v>
      </c>
      <c r="D261" s="960">
        <v>5</v>
      </c>
      <c r="E261" s="961"/>
      <c r="F261" s="961"/>
      <c r="G261" s="961"/>
      <c r="H261" s="979"/>
      <c r="I261" s="150" t="s">
        <v>943</v>
      </c>
      <c r="J261" s="326"/>
      <c r="K261" s="326"/>
      <c r="L261" s="326"/>
      <c r="M261" s="326"/>
      <c r="N261" s="326"/>
      <c r="O261" s="326"/>
      <c r="P261" s="328"/>
      <c r="Q261" s="150"/>
      <c r="R261" s="326"/>
      <c r="S261" s="329"/>
      <c r="T261" s="330"/>
      <c r="U261" s="326"/>
      <c r="V261" s="326"/>
      <c r="W261" s="326"/>
      <c r="X261" s="326"/>
      <c r="Y261" s="326"/>
      <c r="Z261" s="326"/>
      <c r="AA261" s="329"/>
    </row>
    <row r="262" spans="1:28" s="594" customFormat="1" ht="11" thickBot="1" x14ac:dyDescent="0.3">
      <c r="A262" s="565" t="s">
        <v>0</v>
      </c>
      <c r="B262" s="565"/>
      <c r="C262" s="381"/>
      <c r="D262" s="992">
        <f>SUM(D252:D258,D259:D261)</f>
        <v>33</v>
      </c>
      <c r="E262" s="993">
        <f>SUM(E252:E258,E259:E261)</f>
        <v>110</v>
      </c>
      <c r="F262" s="993">
        <f>SUM(F252:F258,F259:F261)</f>
        <v>106</v>
      </c>
      <c r="G262" s="993">
        <f>SUM(G252:G258,G259:G261)</f>
        <v>73</v>
      </c>
      <c r="H262" s="994">
        <f>SUM(H252:H258,H259:H261)</f>
        <v>289</v>
      </c>
      <c r="I262" s="85"/>
      <c r="J262" s="85"/>
      <c r="K262" s="85"/>
      <c r="L262" s="85"/>
      <c r="M262" s="85"/>
      <c r="N262" s="85"/>
      <c r="O262" s="85"/>
      <c r="P262" s="85"/>
      <c r="Q262" s="85"/>
      <c r="R262" s="85"/>
      <c r="S262" s="85"/>
      <c r="T262" s="85"/>
      <c r="U262" s="85"/>
      <c r="V262" s="85"/>
      <c r="W262" s="85"/>
      <c r="X262" s="85"/>
      <c r="Y262" s="85"/>
      <c r="Z262" s="85"/>
      <c r="AA262" s="85"/>
    </row>
    <row r="263" spans="1:28" s="594" customFormat="1" x14ac:dyDescent="0.25">
      <c r="A263" s="588"/>
      <c r="B263" s="588"/>
      <c r="C263" s="420"/>
      <c r="D263" s="420"/>
      <c r="E263" s="950"/>
      <c r="F263" s="950"/>
      <c r="G263" s="950"/>
      <c r="H263" s="588"/>
      <c r="I263" s="996"/>
      <c r="J263" s="85"/>
      <c r="K263" s="85"/>
      <c r="L263" s="85"/>
      <c r="M263" s="85"/>
      <c r="N263" s="85"/>
      <c r="O263" s="85"/>
      <c r="P263" s="85"/>
      <c r="Q263" s="85"/>
      <c r="R263" s="85"/>
      <c r="S263" s="85"/>
      <c r="T263" s="85"/>
      <c r="U263" s="85"/>
      <c r="V263" s="85"/>
      <c r="W263" s="85"/>
      <c r="X263" s="85"/>
      <c r="Y263" s="85"/>
      <c r="Z263" s="85"/>
      <c r="AA263" s="85"/>
    </row>
    <row r="264" spans="1:28" s="420" customFormat="1" x14ac:dyDescent="0.25">
      <c r="A264" s="594"/>
      <c r="B264" s="594"/>
      <c r="C264" s="594"/>
      <c r="D264" s="594"/>
      <c r="E264" s="995"/>
      <c r="F264" s="995"/>
      <c r="G264" s="995"/>
      <c r="H264" s="594"/>
      <c r="I264" s="85"/>
      <c r="J264" s="85"/>
      <c r="K264" s="85"/>
      <c r="L264" s="85"/>
      <c r="M264" s="85"/>
      <c r="N264" s="85"/>
      <c r="O264" s="85"/>
      <c r="P264" s="85"/>
      <c r="Q264" s="85"/>
      <c r="R264" s="85"/>
      <c r="S264" s="85"/>
      <c r="T264" s="85"/>
      <c r="U264" s="85"/>
      <c r="V264" s="85"/>
      <c r="W264" s="85"/>
      <c r="X264" s="85"/>
      <c r="Y264" s="85"/>
      <c r="Z264" s="85"/>
      <c r="AA264" s="85"/>
      <c r="AB264" s="594"/>
    </row>
    <row r="265" spans="1:28" s="420" customFormat="1" x14ac:dyDescent="0.25">
      <c r="A265" s="588"/>
      <c r="B265" s="588"/>
      <c r="E265" s="950"/>
      <c r="F265" s="950"/>
      <c r="G265" s="950"/>
      <c r="H265" s="588"/>
      <c r="I265" s="670"/>
      <c r="J265" s="670"/>
      <c r="K265" s="670"/>
      <c r="L265" s="670"/>
      <c r="M265" s="670"/>
      <c r="N265" s="670"/>
      <c r="O265" s="670"/>
      <c r="P265" s="670"/>
      <c r="Q265" s="670"/>
      <c r="R265" s="670"/>
      <c r="S265" s="670"/>
      <c r="T265" s="670"/>
      <c r="U265" s="670"/>
      <c r="V265" s="670"/>
      <c r="W265" s="670"/>
      <c r="X265" s="670"/>
      <c r="Y265" s="670"/>
      <c r="Z265" s="670"/>
      <c r="AA265" s="670"/>
    </row>
    <row r="266" spans="1:28" s="420" customFormat="1" x14ac:dyDescent="0.25">
      <c r="A266" s="588"/>
      <c r="B266" s="588"/>
      <c r="E266" s="950"/>
      <c r="F266" s="950"/>
      <c r="G266" s="950"/>
      <c r="H266" s="588"/>
      <c r="I266" s="670"/>
      <c r="J266" s="670"/>
      <c r="K266" s="670"/>
      <c r="L266" s="670"/>
      <c r="M266" s="670"/>
      <c r="N266" s="670"/>
      <c r="O266" s="670"/>
      <c r="P266" s="670"/>
      <c r="Q266" s="670"/>
      <c r="R266" s="670"/>
      <c r="S266" s="670"/>
      <c r="T266" s="670"/>
      <c r="U266" s="670"/>
      <c r="V266" s="670"/>
      <c r="W266" s="670"/>
      <c r="X266" s="670"/>
      <c r="Y266" s="670"/>
      <c r="Z266" s="670"/>
      <c r="AA266" s="670"/>
    </row>
    <row r="267" spans="1:28" s="420" customFormat="1" x14ac:dyDescent="0.25">
      <c r="A267" s="588"/>
      <c r="B267" s="588"/>
      <c r="E267" s="950"/>
      <c r="F267" s="950"/>
      <c r="G267" s="950"/>
      <c r="H267" s="588"/>
      <c r="I267" s="670"/>
      <c r="J267" s="670"/>
      <c r="K267" s="670"/>
      <c r="L267" s="670"/>
      <c r="M267" s="670"/>
      <c r="N267" s="670"/>
      <c r="O267" s="670"/>
      <c r="P267" s="670"/>
      <c r="Q267" s="670"/>
      <c r="R267" s="670"/>
      <c r="S267" s="670"/>
      <c r="T267" s="670"/>
      <c r="U267" s="670"/>
      <c r="V267" s="670"/>
      <c r="W267" s="670"/>
      <c r="X267" s="670"/>
      <c r="Y267" s="670"/>
      <c r="Z267" s="670"/>
      <c r="AA267" s="670"/>
    </row>
    <row r="268" spans="1:28" s="420" customFormat="1" x14ac:dyDescent="0.25">
      <c r="A268" s="588"/>
      <c r="B268" s="588"/>
      <c r="E268" s="950"/>
      <c r="F268" s="950"/>
      <c r="G268" s="950"/>
      <c r="H268" s="588"/>
      <c r="I268" s="670"/>
      <c r="J268" s="670"/>
      <c r="K268" s="670"/>
      <c r="L268" s="670"/>
      <c r="M268" s="670"/>
      <c r="N268" s="670"/>
      <c r="O268" s="670"/>
      <c r="P268" s="670"/>
      <c r="Q268" s="670"/>
      <c r="R268" s="670"/>
      <c r="S268" s="670"/>
      <c r="T268" s="670"/>
      <c r="U268" s="670"/>
      <c r="V268" s="670"/>
      <c r="W268" s="670"/>
      <c r="X268" s="670"/>
      <c r="Y268" s="670"/>
      <c r="Z268" s="670"/>
      <c r="AA268" s="670"/>
    </row>
    <row r="269" spans="1:28" s="420" customFormat="1" x14ac:dyDescent="0.25">
      <c r="A269" s="588"/>
      <c r="B269" s="588"/>
      <c r="E269" s="950"/>
      <c r="F269" s="950"/>
      <c r="G269" s="950"/>
      <c r="H269" s="588"/>
      <c r="I269" s="670"/>
      <c r="J269" s="670"/>
      <c r="K269" s="670"/>
      <c r="L269" s="670"/>
      <c r="M269" s="670"/>
      <c r="N269" s="670"/>
      <c r="O269" s="670"/>
      <c r="P269" s="670"/>
      <c r="Q269" s="670"/>
      <c r="R269" s="670"/>
      <c r="S269" s="670"/>
      <c r="T269" s="670"/>
      <c r="U269" s="670"/>
      <c r="V269" s="670"/>
      <c r="W269" s="670"/>
      <c r="X269" s="670"/>
      <c r="Y269" s="670"/>
      <c r="Z269" s="670"/>
      <c r="AA269" s="670"/>
    </row>
    <row r="270" spans="1:28" s="420" customFormat="1" x14ac:dyDescent="0.25">
      <c r="A270" s="588"/>
      <c r="B270" s="588"/>
      <c r="E270" s="950"/>
      <c r="F270" s="950"/>
      <c r="G270" s="950"/>
      <c r="H270" s="588"/>
      <c r="I270" s="670"/>
      <c r="J270" s="670"/>
      <c r="K270" s="670"/>
      <c r="L270" s="670"/>
      <c r="M270" s="670"/>
      <c r="N270" s="670"/>
      <c r="O270" s="670"/>
      <c r="P270" s="670"/>
      <c r="Q270" s="670"/>
      <c r="R270" s="670"/>
      <c r="S270" s="670"/>
      <c r="T270" s="670"/>
      <c r="U270" s="670"/>
      <c r="V270" s="670"/>
      <c r="W270" s="670"/>
      <c r="X270" s="670"/>
      <c r="Y270" s="670"/>
      <c r="Z270" s="670"/>
      <c r="AA270" s="670"/>
    </row>
    <row r="271" spans="1:28" s="420" customFormat="1" x14ac:dyDescent="0.25">
      <c r="A271" s="588"/>
      <c r="B271" s="588"/>
      <c r="E271" s="950"/>
      <c r="F271" s="950"/>
      <c r="G271" s="950"/>
      <c r="H271" s="588"/>
      <c r="I271" s="670"/>
      <c r="J271" s="670"/>
      <c r="K271" s="670"/>
      <c r="L271" s="670"/>
      <c r="M271" s="670"/>
      <c r="N271" s="670"/>
      <c r="O271" s="670"/>
      <c r="P271" s="670"/>
      <c r="Q271" s="670"/>
      <c r="R271" s="670"/>
      <c r="S271" s="670"/>
      <c r="T271" s="670"/>
      <c r="U271" s="670"/>
      <c r="V271" s="670"/>
      <c r="W271" s="670"/>
      <c r="X271" s="670"/>
      <c r="Y271" s="670"/>
      <c r="Z271" s="670"/>
      <c r="AA271" s="670"/>
    </row>
    <row r="272" spans="1:28" s="420" customFormat="1" x14ac:dyDescent="0.25">
      <c r="A272" s="588"/>
      <c r="B272" s="588"/>
      <c r="E272" s="950"/>
      <c r="F272" s="950"/>
      <c r="G272" s="950"/>
      <c r="H272" s="588"/>
      <c r="I272" s="670"/>
      <c r="J272" s="670"/>
      <c r="K272" s="670"/>
      <c r="L272" s="670"/>
      <c r="M272" s="670"/>
      <c r="N272" s="670"/>
      <c r="O272" s="670"/>
      <c r="P272" s="670"/>
      <c r="Q272" s="670"/>
      <c r="R272" s="670"/>
      <c r="S272" s="670"/>
      <c r="T272" s="670"/>
      <c r="U272" s="670"/>
      <c r="V272" s="670"/>
      <c r="W272" s="670"/>
      <c r="X272" s="670"/>
      <c r="Y272" s="670"/>
      <c r="Z272" s="670"/>
      <c r="AA272" s="670"/>
    </row>
    <row r="273" spans="1:27" s="420" customFormat="1" x14ac:dyDescent="0.25">
      <c r="A273" s="588"/>
      <c r="B273" s="588"/>
      <c r="E273" s="950"/>
      <c r="F273" s="950"/>
      <c r="G273" s="950"/>
      <c r="H273" s="588"/>
      <c r="I273" s="670"/>
      <c r="J273" s="670"/>
      <c r="K273" s="670"/>
      <c r="L273" s="670"/>
      <c r="M273" s="670"/>
      <c r="N273" s="670"/>
      <c r="O273" s="670"/>
      <c r="P273" s="670"/>
      <c r="Q273" s="670"/>
      <c r="R273" s="670"/>
      <c r="S273" s="670"/>
      <c r="T273" s="670"/>
      <c r="U273" s="670"/>
      <c r="V273" s="670"/>
      <c r="W273" s="670"/>
      <c r="X273" s="670"/>
      <c r="Y273" s="670"/>
      <c r="Z273" s="670"/>
      <c r="AA273" s="670"/>
    </row>
    <row r="274" spans="1:27" s="420" customFormat="1" x14ac:dyDescent="0.25">
      <c r="A274" s="588"/>
      <c r="B274" s="588"/>
      <c r="E274" s="950"/>
      <c r="F274" s="950"/>
      <c r="G274" s="950"/>
      <c r="H274" s="588"/>
      <c r="I274" s="670"/>
      <c r="J274" s="670"/>
      <c r="K274" s="670"/>
      <c r="L274" s="670"/>
      <c r="M274" s="670"/>
      <c r="N274" s="670"/>
      <c r="O274" s="670"/>
      <c r="P274" s="670"/>
      <c r="Q274" s="670"/>
      <c r="R274" s="670"/>
      <c r="S274" s="670"/>
      <c r="T274" s="670"/>
      <c r="U274" s="670"/>
      <c r="V274" s="670"/>
      <c r="W274" s="670"/>
      <c r="X274" s="670"/>
      <c r="Y274" s="670"/>
      <c r="Z274" s="670"/>
      <c r="AA274" s="670"/>
    </row>
    <row r="275" spans="1:27" s="420" customFormat="1" x14ac:dyDescent="0.25">
      <c r="A275" s="588"/>
      <c r="B275" s="588"/>
      <c r="E275" s="950"/>
      <c r="F275" s="950"/>
      <c r="G275" s="950"/>
      <c r="H275" s="588"/>
      <c r="I275" s="670"/>
      <c r="J275" s="670"/>
      <c r="K275" s="670"/>
      <c r="L275" s="670"/>
      <c r="M275" s="670"/>
      <c r="N275" s="670"/>
      <c r="O275" s="670"/>
      <c r="P275" s="670"/>
      <c r="Q275" s="670"/>
      <c r="R275" s="670"/>
      <c r="S275" s="670"/>
      <c r="T275" s="670"/>
      <c r="U275" s="670"/>
      <c r="V275" s="670"/>
      <c r="W275" s="670"/>
      <c r="X275" s="670"/>
      <c r="Y275" s="670"/>
      <c r="Z275" s="670"/>
      <c r="AA275" s="670"/>
    </row>
    <row r="276" spans="1:27" s="420" customFormat="1" x14ac:dyDescent="0.25">
      <c r="A276" s="588"/>
      <c r="B276" s="588"/>
      <c r="E276" s="950"/>
      <c r="F276" s="950"/>
      <c r="G276" s="950"/>
      <c r="H276" s="588"/>
      <c r="I276" s="670"/>
      <c r="J276" s="670"/>
      <c r="K276" s="670"/>
      <c r="L276" s="670"/>
      <c r="M276" s="670"/>
      <c r="N276" s="670"/>
      <c r="O276" s="670"/>
      <c r="P276" s="670"/>
      <c r="Q276" s="670"/>
      <c r="R276" s="670"/>
      <c r="S276" s="670"/>
      <c r="T276" s="670"/>
      <c r="U276" s="670"/>
      <c r="V276" s="670"/>
      <c r="W276" s="670"/>
      <c r="X276" s="670"/>
      <c r="Y276" s="670"/>
      <c r="Z276" s="670"/>
      <c r="AA276" s="670"/>
    </row>
    <row r="277" spans="1:27" s="420" customFormat="1" x14ac:dyDescent="0.25">
      <c r="A277" s="588"/>
      <c r="B277" s="588"/>
      <c r="E277" s="950"/>
      <c r="F277" s="950"/>
      <c r="G277" s="950"/>
      <c r="H277" s="588"/>
      <c r="I277" s="670"/>
      <c r="J277" s="670"/>
      <c r="K277" s="670"/>
      <c r="L277" s="670"/>
      <c r="M277" s="670"/>
      <c r="N277" s="670"/>
      <c r="O277" s="670"/>
      <c r="P277" s="670"/>
      <c r="Q277" s="670"/>
      <c r="R277" s="670"/>
      <c r="S277" s="670"/>
      <c r="T277" s="670"/>
      <c r="U277" s="670"/>
      <c r="V277" s="670"/>
      <c r="W277" s="670"/>
      <c r="X277" s="670"/>
      <c r="Y277" s="670"/>
      <c r="Z277" s="670"/>
      <c r="AA277" s="670"/>
    </row>
    <row r="278" spans="1:27" s="420" customFormat="1" x14ac:dyDescent="0.25">
      <c r="A278" s="588"/>
      <c r="B278" s="588"/>
      <c r="E278" s="950"/>
      <c r="F278" s="950"/>
      <c r="G278" s="950"/>
      <c r="H278" s="588"/>
      <c r="I278" s="670"/>
      <c r="J278" s="670"/>
      <c r="K278" s="670"/>
      <c r="L278" s="670"/>
      <c r="M278" s="670"/>
      <c r="N278" s="670"/>
      <c r="O278" s="670"/>
      <c r="P278" s="670"/>
      <c r="Q278" s="670"/>
      <c r="R278" s="670"/>
      <c r="S278" s="670"/>
      <c r="T278" s="670"/>
      <c r="U278" s="670"/>
      <c r="V278" s="670"/>
      <c r="W278" s="670"/>
      <c r="X278" s="670"/>
      <c r="Y278" s="670"/>
      <c r="Z278" s="670"/>
      <c r="AA278" s="670"/>
    </row>
    <row r="279" spans="1:27" s="420" customFormat="1" x14ac:dyDescent="0.25">
      <c r="A279" s="588"/>
      <c r="B279" s="588"/>
      <c r="E279" s="950"/>
      <c r="F279" s="950"/>
      <c r="G279" s="950"/>
      <c r="H279" s="588"/>
      <c r="I279" s="670"/>
      <c r="J279" s="670"/>
      <c r="K279" s="670"/>
      <c r="L279" s="670"/>
      <c r="M279" s="670"/>
      <c r="N279" s="670"/>
      <c r="O279" s="670"/>
      <c r="P279" s="670"/>
      <c r="Q279" s="670"/>
      <c r="R279" s="670"/>
      <c r="S279" s="670"/>
      <c r="T279" s="670"/>
      <c r="U279" s="670"/>
      <c r="V279" s="670"/>
      <c r="W279" s="670"/>
      <c r="X279" s="670"/>
      <c r="Y279" s="670"/>
      <c r="Z279" s="670"/>
      <c r="AA279" s="670"/>
    </row>
    <row r="280" spans="1:27" s="420" customFormat="1" x14ac:dyDescent="0.25">
      <c r="A280" s="588"/>
      <c r="B280" s="588"/>
      <c r="E280" s="950"/>
      <c r="F280" s="950"/>
      <c r="G280" s="950"/>
      <c r="H280" s="588"/>
      <c r="I280" s="670"/>
      <c r="J280" s="670"/>
      <c r="K280" s="670"/>
      <c r="L280" s="670"/>
      <c r="M280" s="670"/>
      <c r="N280" s="670"/>
      <c r="O280" s="670"/>
      <c r="P280" s="670"/>
      <c r="Q280" s="670"/>
      <c r="R280" s="670"/>
      <c r="S280" s="670"/>
      <c r="T280" s="670"/>
      <c r="U280" s="670"/>
      <c r="V280" s="670"/>
      <c r="W280" s="670"/>
      <c r="X280" s="670"/>
      <c r="Y280" s="670"/>
      <c r="Z280" s="670"/>
      <c r="AA280" s="670"/>
    </row>
    <row r="281" spans="1:27" s="420" customFormat="1" x14ac:dyDescent="0.25">
      <c r="A281" s="588"/>
      <c r="B281" s="588"/>
      <c r="E281" s="950"/>
      <c r="F281" s="950"/>
      <c r="G281" s="950"/>
      <c r="H281" s="588"/>
      <c r="I281" s="670"/>
      <c r="J281" s="670"/>
      <c r="K281" s="670"/>
      <c r="L281" s="670"/>
      <c r="M281" s="670"/>
      <c r="N281" s="670"/>
      <c r="O281" s="670"/>
      <c r="P281" s="670"/>
      <c r="Q281" s="670"/>
      <c r="R281" s="670"/>
      <c r="S281" s="670"/>
      <c r="T281" s="670"/>
      <c r="U281" s="670"/>
      <c r="V281" s="670"/>
      <c r="W281" s="670"/>
      <c r="X281" s="670"/>
      <c r="Y281" s="670"/>
      <c r="Z281" s="670"/>
      <c r="AA281" s="670"/>
    </row>
    <row r="282" spans="1:27" s="420" customFormat="1" x14ac:dyDescent="0.25">
      <c r="A282" s="588"/>
      <c r="B282" s="588"/>
      <c r="E282" s="950"/>
      <c r="F282" s="950"/>
      <c r="G282" s="950"/>
      <c r="H282" s="588"/>
      <c r="I282" s="670"/>
      <c r="J282" s="670"/>
      <c r="K282" s="670"/>
      <c r="L282" s="670"/>
      <c r="M282" s="670"/>
      <c r="N282" s="670"/>
      <c r="O282" s="670"/>
      <c r="P282" s="670"/>
      <c r="Q282" s="670"/>
      <c r="R282" s="670"/>
      <c r="S282" s="670"/>
      <c r="T282" s="670"/>
      <c r="U282" s="670"/>
      <c r="V282" s="670"/>
      <c r="W282" s="670"/>
      <c r="X282" s="670"/>
      <c r="Y282" s="670"/>
      <c r="Z282" s="670"/>
      <c r="AA282" s="670"/>
    </row>
    <row r="283" spans="1:27" s="420" customFormat="1" x14ac:dyDescent="0.25">
      <c r="A283" s="588"/>
      <c r="B283" s="588"/>
      <c r="E283" s="950"/>
      <c r="F283" s="950"/>
      <c r="G283" s="950"/>
      <c r="H283" s="588"/>
      <c r="I283" s="670"/>
      <c r="J283" s="670"/>
      <c r="K283" s="670"/>
      <c r="L283" s="670"/>
      <c r="M283" s="670"/>
      <c r="N283" s="670"/>
      <c r="O283" s="670"/>
      <c r="P283" s="670"/>
      <c r="Q283" s="670"/>
      <c r="R283" s="670"/>
      <c r="S283" s="670"/>
      <c r="T283" s="670"/>
      <c r="U283" s="670"/>
      <c r="V283" s="670"/>
      <c r="W283" s="670"/>
      <c r="X283" s="670"/>
      <c r="Y283" s="670"/>
      <c r="Z283" s="670"/>
      <c r="AA283" s="670"/>
    </row>
    <row r="284" spans="1:27" s="420" customFormat="1" x14ac:dyDescent="0.25">
      <c r="A284" s="588"/>
      <c r="B284" s="588"/>
      <c r="E284" s="950"/>
      <c r="F284" s="950"/>
      <c r="G284" s="950"/>
      <c r="H284" s="588"/>
      <c r="I284" s="670"/>
      <c r="J284" s="670"/>
      <c r="K284" s="670"/>
      <c r="L284" s="670"/>
      <c r="M284" s="670"/>
      <c r="N284" s="670"/>
      <c r="O284" s="670"/>
      <c r="P284" s="670"/>
      <c r="Q284" s="670"/>
      <c r="R284" s="670"/>
      <c r="S284" s="670"/>
      <c r="T284" s="670"/>
      <c r="U284" s="670"/>
      <c r="V284" s="670"/>
      <c r="W284" s="670"/>
      <c r="X284" s="670"/>
      <c r="Y284" s="670"/>
      <c r="Z284" s="670"/>
      <c r="AA284" s="670"/>
    </row>
    <row r="285" spans="1:27" s="420" customFormat="1" x14ac:dyDescent="0.25">
      <c r="A285" s="588"/>
      <c r="B285" s="588"/>
      <c r="E285" s="950"/>
      <c r="F285" s="950"/>
      <c r="G285" s="950"/>
      <c r="H285" s="588"/>
      <c r="I285" s="670"/>
      <c r="J285" s="670"/>
      <c r="K285" s="670"/>
      <c r="L285" s="670"/>
      <c r="M285" s="670"/>
      <c r="N285" s="670"/>
      <c r="O285" s="670"/>
      <c r="P285" s="670"/>
      <c r="Q285" s="670"/>
      <c r="R285" s="670"/>
      <c r="S285" s="670"/>
      <c r="T285" s="670"/>
      <c r="U285" s="670"/>
      <c r="V285" s="670"/>
      <c r="W285" s="670"/>
      <c r="X285" s="670"/>
      <c r="Y285" s="670"/>
      <c r="Z285" s="670"/>
      <c r="AA285" s="670"/>
    </row>
    <row r="286" spans="1:27" s="420" customFormat="1" x14ac:dyDescent="0.25">
      <c r="A286" s="588"/>
      <c r="B286" s="588"/>
      <c r="E286" s="950"/>
      <c r="F286" s="950"/>
      <c r="G286" s="950"/>
      <c r="H286" s="588"/>
      <c r="I286" s="670"/>
      <c r="J286" s="670"/>
      <c r="K286" s="670"/>
      <c r="L286" s="670"/>
      <c r="M286" s="670"/>
      <c r="N286" s="670"/>
      <c r="O286" s="670"/>
      <c r="P286" s="670"/>
      <c r="Q286" s="670"/>
      <c r="R286" s="670"/>
      <c r="S286" s="670"/>
      <c r="T286" s="670"/>
      <c r="U286" s="670"/>
      <c r="V286" s="670"/>
      <c r="W286" s="670"/>
      <c r="X286" s="670"/>
      <c r="Y286" s="670"/>
      <c r="Z286" s="670"/>
      <c r="AA286" s="670"/>
    </row>
    <row r="287" spans="1:27" s="420" customFormat="1" x14ac:dyDescent="0.25">
      <c r="A287" s="588"/>
      <c r="B287" s="588"/>
      <c r="E287" s="950"/>
      <c r="F287" s="950"/>
      <c r="G287" s="950"/>
      <c r="H287" s="588"/>
      <c r="I287" s="670"/>
      <c r="J287" s="670"/>
      <c r="K287" s="670"/>
      <c r="L287" s="670"/>
      <c r="M287" s="670"/>
      <c r="N287" s="670"/>
      <c r="O287" s="670"/>
      <c r="P287" s="670"/>
      <c r="Q287" s="670"/>
      <c r="R287" s="670"/>
      <c r="S287" s="670"/>
      <c r="T287" s="670"/>
      <c r="U287" s="670"/>
      <c r="V287" s="670"/>
      <c r="W287" s="670"/>
      <c r="X287" s="670"/>
      <c r="Y287" s="670"/>
      <c r="Z287" s="670"/>
      <c r="AA287" s="670"/>
    </row>
    <row r="288" spans="1:27" s="420" customFormat="1" x14ac:dyDescent="0.25">
      <c r="A288" s="588"/>
      <c r="B288" s="588"/>
      <c r="E288" s="950"/>
      <c r="F288" s="950"/>
      <c r="G288" s="950"/>
      <c r="H288" s="588"/>
      <c r="I288" s="670"/>
      <c r="J288" s="670"/>
      <c r="K288" s="670"/>
      <c r="L288" s="670"/>
      <c r="M288" s="670"/>
      <c r="N288" s="670"/>
      <c r="O288" s="670"/>
      <c r="P288" s="670"/>
      <c r="Q288" s="670"/>
      <c r="R288" s="670"/>
      <c r="S288" s="670"/>
      <c r="T288" s="670"/>
      <c r="U288" s="670"/>
      <c r="V288" s="670"/>
      <c r="W288" s="670"/>
      <c r="X288" s="670"/>
      <c r="Y288" s="670"/>
      <c r="Z288" s="670"/>
      <c r="AA288" s="670"/>
    </row>
    <row r="289" spans="1:27" s="420" customFormat="1" x14ac:dyDescent="0.25">
      <c r="A289" s="588"/>
      <c r="B289" s="588"/>
      <c r="E289" s="950"/>
      <c r="F289" s="950"/>
      <c r="G289" s="950"/>
      <c r="H289" s="588"/>
      <c r="I289" s="670"/>
      <c r="J289" s="670"/>
      <c r="K289" s="670"/>
      <c r="L289" s="670"/>
      <c r="M289" s="670"/>
      <c r="N289" s="670"/>
      <c r="O289" s="670"/>
      <c r="P289" s="670"/>
      <c r="Q289" s="670"/>
      <c r="R289" s="670"/>
      <c r="S289" s="670"/>
      <c r="T289" s="670"/>
      <c r="U289" s="670"/>
      <c r="V289" s="670"/>
      <c r="W289" s="670"/>
      <c r="X289" s="670"/>
      <c r="Y289" s="670"/>
      <c r="Z289" s="670"/>
      <c r="AA289" s="670"/>
    </row>
    <row r="290" spans="1:27" s="420" customFormat="1" x14ac:dyDescent="0.25">
      <c r="A290" s="588"/>
      <c r="B290" s="588"/>
      <c r="E290" s="950"/>
      <c r="F290" s="950"/>
      <c r="G290" s="950"/>
      <c r="H290" s="588"/>
      <c r="I290" s="670"/>
      <c r="J290" s="670"/>
      <c r="K290" s="670"/>
      <c r="L290" s="670"/>
      <c r="M290" s="670"/>
      <c r="N290" s="670"/>
      <c r="O290" s="670"/>
      <c r="P290" s="670"/>
      <c r="Q290" s="670"/>
      <c r="R290" s="670"/>
      <c r="S290" s="670"/>
      <c r="T290" s="670"/>
      <c r="U290" s="670"/>
      <c r="V290" s="670"/>
      <c r="W290" s="670"/>
      <c r="X290" s="670"/>
      <c r="Y290" s="670"/>
      <c r="Z290" s="670"/>
      <c r="AA290" s="670"/>
    </row>
    <row r="291" spans="1:27" s="420" customFormat="1" x14ac:dyDescent="0.25">
      <c r="A291" s="588"/>
      <c r="B291" s="588"/>
      <c r="E291" s="950"/>
      <c r="F291" s="950"/>
      <c r="G291" s="950"/>
      <c r="H291" s="588"/>
      <c r="I291" s="670"/>
      <c r="J291" s="670"/>
      <c r="K291" s="670"/>
      <c r="L291" s="670"/>
      <c r="M291" s="670"/>
      <c r="N291" s="670"/>
      <c r="O291" s="670"/>
      <c r="P291" s="670"/>
      <c r="Q291" s="670"/>
      <c r="R291" s="670"/>
      <c r="S291" s="670"/>
      <c r="T291" s="670"/>
      <c r="U291" s="670"/>
      <c r="V291" s="670"/>
      <c r="W291" s="670"/>
      <c r="X291" s="670"/>
      <c r="Y291" s="670"/>
      <c r="Z291" s="670"/>
      <c r="AA291" s="670"/>
    </row>
    <row r="292" spans="1:27" s="420" customFormat="1" x14ac:dyDescent="0.25">
      <c r="A292" s="588"/>
      <c r="B292" s="588"/>
      <c r="E292" s="950"/>
      <c r="F292" s="950"/>
      <c r="G292" s="950"/>
      <c r="H292" s="588"/>
      <c r="I292" s="670"/>
      <c r="J292" s="670"/>
      <c r="K292" s="670"/>
      <c r="L292" s="670"/>
      <c r="M292" s="670"/>
      <c r="N292" s="670"/>
      <c r="O292" s="670"/>
      <c r="P292" s="670"/>
      <c r="Q292" s="670"/>
      <c r="R292" s="670"/>
      <c r="S292" s="670"/>
      <c r="T292" s="670"/>
      <c r="U292" s="670"/>
      <c r="V292" s="670"/>
      <c r="W292" s="670"/>
      <c r="X292" s="670"/>
      <c r="Y292" s="670"/>
      <c r="Z292" s="670"/>
      <c r="AA292" s="670"/>
    </row>
    <row r="293" spans="1:27" s="420" customFormat="1" x14ac:dyDescent="0.25">
      <c r="A293" s="588"/>
      <c r="B293" s="588"/>
      <c r="E293" s="950"/>
      <c r="F293" s="950"/>
      <c r="G293" s="950"/>
      <c r="H293" s="588"/>
      <c r="I293" s="670"/>
      <c r="J293" s="670"/>
      <c r="K293" s="670"/>
      <c r="L293" s="670"/>
      <c r="M293" s="670"/>
      <c r="N293" s="670"/>
      <c r="O293" s="670"/>
      <c r="P293" s="670"/>
      <c r="Q293" s="670"/>
      <c r="R293" s="670"/>
      <c r="S293" s="670"/>
      <c r="T293" s="670"/>
      <c r="U293" s="670"/>
      <c r="V293" s="670"/>
      <c r="W293" s="670"/>
      <c r="X293" s="670"/>
      <c r="Y293" s="670"/>
      <c r="Z293" s="670"/>
      <c r="AA293" s="670"/>
    </row>
    <row r="294" spans="1:27" s="420" customFormat="1" x14ac:dyDescent="0.25">
      <c r="A294" s="588"/>
      <c r="B294" s="588"/>
      <c r="E294" s="950"/>
      <c r="F294" s="950"/>
      <c r="G294" s="950"/>
      <c r="H294" s="588"/>
      <c r="I294" s="670"/>
      <c r="J294" s="670"/>
      <c r="K294" s="670"/>
      <c r="L294" s="670"/>
      <c r="M294" s="670"/>
      <c r="N294" s="670"/>
      <c r="O294" s="670"/>
      <c r="P294" s="670"/>
      <c r="Q294" s="670"/>
      <c r="R294" s="670"/>
      <c r="S294" s="670"/>
      <c r="T294" s="670"/>
      <c r="U294" s="670"/>
      <c r="V294" s="670"/>
      <c r="W294" s="670"/>
      <c r="X294" s="670"/>
      <c r="Y294" s="670"/>
      <c r="Z294" s="670"/>
      <c r="AA294" s="670"/>
    </row>
    <row r="295" spans="1:27" s="420" customFormat="1" x14ac:dyDescent="0.25">
      <c r="A295" s="588"/>
      <c r="B295" s="588"/>
      <c r="E295" s="950"/>
      <c r="F295" s="950"/>
      <c r="G295" s="950"/>
      <c r="H295" s="588"/>
      <c r="I295" s="670"/>
      <c r="J295" s="670"/>
      <c r="K295" s="670"/>
      <c r="L295" s="670"/>
      <c r="M295" s="670"/>
      <c r="N295" s="670"/>
      <c r="O295" s="670"/>
      <c r="P295" s="670"/>
      <c r="Q295" s="670"/>
      <c r="R295" s="670"/>
      <c r="S295" s="670"/>
      <c r="T295" s="670"/>
      <c r="U295" s="670"/>
      <c r="V295" s="670"/>
      <c r="W295" s="670"/>
      <c r="X295" s="670"/>
      <c r="Y295" s="670"/>
      <c r="Z295" s="670"/>
      <c r="AA295" s="670"/>
    </row>
    <row r="296" spans="1:27" s="420" customFormat="1" x14ac:dyDescent="0.25">
      <c r="A296" s="588"/>
      <c r="B296" s="588"/>
      <c r="E296" s="950"/>
      <c r="F296" s="950"/>
      <c r="G296" s="950"/>
      <c r="H296" s="588"/>
      <c r="I296" s="670"/>
      <c r="J296" s="670"/>
      <c r="K296" s="670"/>
      <c r="L296" s="670"/>
      <c r="M296" s="670"/>
      <c r="N296" s="670"/>
      <c r="O296" s="670"/>
      <c r="P296" s="670"/>
      <c r="Q296" s="670"/>
      <c r="R296" s="670"/>
      <c r="S296" s="670"/>
      <c r="T296" s="670"/>
      <c r="U296" s="670"/>
      <c r="V296" s="670"/>
      <c r="W296" s="670"/>
      <c r="X296" s="670"/>
      <c r="Y296" s="670"/>
      <c r="Z296" s="670"/>
      <c r="AA296" s="670"/>
    </row>
    <row r="297" spans="1:27" s="420" customFormat="1" x14ac:dyDescent="0.25">
      <c r="A297" s="588"/>
      <c r="B297" s="588"/>
      <c r="E297" s="950"/>
      <c r="F297" s="950"/>
      <c r="G297" s="950"/>
      <c r="H297" s="588"/>
      <c r="I297" s="670"/>
      <c r="J297" s="670"/>
      <c r="K297" s="670"/>
      <c r="L297" s="670"/>
      <c r="M297" s="670"/>
      <c r="N297" s="670"/>
      <c r="O297" s="670"/>
      <c r="P297" s="670"/>
      <c r="Q297" s="670"/>
      <c r="R297" s="670"/>
      <c r="S297" s="670"/>
      <c r="T297" s="670"/>
      <c r="U297" s="670"/>
      <c r="V297" s="670"/>
      <c r="W297" s="670"/>
      <c r="X297" s="670"/>
      <c r="Y297" s="670"/>
      <c r="Z297" s="670"/>
      <c r="AA297" s="670"/>
    </row>
    <row r="298" spans="1:27" s="420" customFormat="1" x14ac:dyDescent="0.25">
      <c r="A298" s="588"/>
      <c r="B298" s="588"/>
      <c r="E298" s="950"/>
      <c r="F298" s="950"/>
      <c r="G298" s="950"/>
      <c r="H298" s="588"/>
      <c r="I298" s="670"/>
      <c r="J298" s="670"/>
      <c r="K298" s="670"/>
      <c r="L298" s="670"/>
      <c r="M298" s="670"/>
      <c r="N298" s="670"/>
      <c r="O298" s="670"/>
      <c r="P298" s="670"/>
      <c r="Q298" s="670"/>
      <c r="R298" s="670"/>
      <c r="S298" s="670"/>
      <c r="T298" s="670"/>
      <c r="U298" s="670"/>
      <c r="V298" s="670"/>
      <c r="W298" s="670"/>
      <c r="X298" s="670"/>
      <c r="Y298" s="670"/>
      <c r="Z298" s="670"/>
      <c r="AA298" s="670"/>
    </row>
    <row r="299" spans="1:27" s="420" customFormat="1" x14ac:dyDescent="0.25">
      <c r="A299" s="588"/>
      <c r="B299" s="588"/>
      <c r="E299" s="950"/>
      <c r="F299" s="950"/>
      <c r="G299" s="950"/>
      <c r="H299" s="588"/>
      <c r="I299" s="670"/>
      <c r="J299" s="670"/>
      <c r="K299" s="670"/>
      <c r="L299" s="670"/>
      <c r="M299" s="670"/>
      <c r="N299" s="670"/>
      <c r="O299" s="670"/>
      <c r="P299" s="670"/>
      <c r="Q299" s="670"/>
      <c r="R299" s="670"/>
      <c r="S299" s="670"/>
      <c r="T299" s="670"/>
      <c r="U299" s="670"/>
      <c r="V299" s="670"/>
      <c r="W299" s="670"/>
      <c r="X299" s="670"/>
      <c r="Y299" s="670"/>
      <c r="Z299" s="670"/>
      <c r="AA299" s="670"/>
    </row>
    <row r="300" spans="1:27" s="420" customFormat="1" x14ac:dyDescent="0.25">
      <c r="A300" s="588"/>
      <c r="B300" s="588"/>
      <c r="E300" s="950"/>
      <c r="F300" s="950"/>
      <c r="G300" s="950"/>
      <c r="H300" s="588"/>
      <c r="I300" s="670"/>
      <c r="J300" s="670"/>
      <c r="K300" s="670"/>
      <c r="L300" s="670"/>
      <c r="M300" s="670"/>
      <c r="N300" s="670"/>
      <c r="O300" s="670"/>
      <c r="P300" s="670"/>
      <c r="Q300" s="670"/>
      <c r="R300" s="670"/>
      <c r="S300" s="670"/>
      <c r="T300" s="670"/>
      <c r="U300" s="670"/>
      <c r="V300" s="670"/>
      <c r="W300" s="670"/>
      <c r="X300" s="670"/>
      <c r="Y300" s="670"/>
      <c r="Z300" s="670"/>
      <c r="AA300" s="670"/>
    </row>
    <row r="301" spans="1:27" s="420" customFormat="1" x14ac:dyDescent="0.25">
      <c r="A301" s="588"/>
      <c r="B301" s="588"/>
      <c r="E301" s="950"/>
      <c r="F301" s="950"/>
      <c r="G301" s="950"/>
      <c r="H301" s="588"/>
      <c r="I301" s="670"/>
      <c r="J301" s="670"/>
      <c r="K301" s="670"/>
      <c r="L301" s="670"/>
      <c r="M301" s="670"/>
      <c r="N301" s="670"/>
      <c r="O301" s="670"/>
      <c r="P301" s="670"/>
      <c r="Q301" s="670"/>
      <c r="R301" s="670"/>
      <c r="S301" s="670"/>
      <c r="T301" s="670"/>
      <c r="U301" s="670"/>
      <c r="V301" s="670"/>
      <c r="W301" s="670"/>
      <c r="X301" s="670"/>
      <c r="Y301" s="670"/>
      <c r="Z301" s="670"/>
      <c r="AA301" s="670"/>
    </row>
    <row r="302" spans="1:27" s="420" customFormat="1" x14ac:dyDescent="0.25">
      <c r="A302" s="588"/>
      <c r="B302" s="588"/>
      <c r="E302" s="950"/>
      <c r="F302" s="950"/>
      <c r="G302" s="950"/>
      <c r="H302" s="588"/>
      <c r="I302" s="670"/>
      <c r="J302" s="670"/>
      <c r="K302" s="670"/>
      <c r="L302" s="670"/>
      <c r="M302" s="670"/>
      <c r="N302" s="670"/>
      <c r="O302" s="670"/>
      <c r="P302" s="670"/>
      <c r="Q302" s="670"/>
      <c r="R302" s="670"/>
      <c r="S302" s="670"/>
      <c r="T302" s="670"/>
      <c r="U302" s="670"/>
      <c r="V302" s="670"/>
      <c r="W302" s="670"/>
      <c r="X302" s="670"/>
      <c r="Y302" s="670"/>
      <c r="Z302" s="670"/>
      <c r="AA302" s="670"/>
    </row>
    <row r="303" spans="1:27" s="420" customFormat="1" x14ac:dyDescent="0.25">
      <c r="A303" s="588"/>
      <c r="B303" s="588"/>
      <c r="E303" s="950"/>
      <c r="F303" s="950"/>
      <c r="G303" s="950"/>
      <c r="H303" s="588"/>
      <c r="I303" s="670"/>
      <c r="J303" s="670"/>
      <c r="K303" s="670"/>
      <c r="L303" s="670"/>
      <c r="M303" s="670"/>
      <c r="N303" s="670"/>
      <c r="O303" s="670"/>
      <c r="P303" s="670"/>
      <c r="Q303" s="670"/>
      <c r="R303" s="670"/>
      <c r="S303" s="670"/>
      <c r="T303" s="670"/>
      <c r="U303" s="670"/>
      <c r="V303" s="670"/>
      <c r="W303" s="670"/>
      <c r="X303" s="670"/>
      <c r="Y303" s="670"/>
      <c r="Z303" s="670"/>
      <c r="AA303" s="670"/>
    </row>
    <row r="304" spans="1:27" s="420" customFormat="1" x14ac:dyDescent="0.25">
      <c r="A304" s="588"/>
      <c r="B304" s="588"/>
      <c r="E304" s="950"/>
      <c r="F304" s="950"/>
      <c r="G304" s="950"/>
      <c r="H304" s="588"/>
      <c r="I304" s="670"/>
      <c r="J304" s="670"/>
      <c r="K304" s="670"/>
      <c r="L304" s="670"/>
      <c r="M304" s="670"/>
      <c r="N304" s="670"/>
      <c r="O304" s="670"/>
      <c r="P304" s="670"/>
      <c r="Q304" s="670"/>
      <c r="R304" s="670"/>
      <c r="S304" s="670"/>
      <c r="T304" s="670"/>
      <c r="U304" s="670"/>
      <c r="V304" s="670"/>
      <c r="W304" s="670"/>
      <c r="X304" s="670"/>
      <c r="Y304" s="670"/>
      <c r="Z304" s="670"/>
      <c r="AA304" s="670"/>
    </row>
    <row r="305" spans="1:27" s="420" customFormat="1" x14ac:dyDescent="0.25">
      <c r="A305" s="588"/>
      <c r="B305" s="588"/>
      <c r="E305" s="950"/>
      <c r="F305" s="950"/>
      <c r="G305" s="950"/>
      <c r="H305" s="588"/>
      <c r="I305" s="670"/>
      <c r="J305" s="670"/>
      <c r="K305" s="670"/>
      <c r="L305" s="670"/>
      <c r="M305" s="670"/>
      <c r="N305" s="670"/>
      <c r="O305" s="670"/>
      <c r="P305" s="670"/>
      <c r="Q305" s="670"/>
      <c r="R305" s="670"/>
      <c r="S305" s="670"/>
      <c r="T305" s="670"/>
      <c r="U305" s="670"/>
      <c r="V305" s="670"/>
      <c r="W305" s="670"/>
      <c r="X305" s="670"/>
      <c r="Y305" s="670"/>
      <c r="Z305" s="670"/>
      <c r="AA305" s="670"/>
    </row>
    <row r="306" spans="1:27" s="420" customFormat="1" x14ac:dyDescent="0.25">
      <c r="A306" s="588"/>
      <c r="B306" s="588"/>
      <c r="E306" s="950"/>
      <c r="F306" s="950"/>
      <c r="G306" s="950"/>
      <c r="H306" s="588"/>
      <c r="I306" s="670"/>
      <c r="J306" s="670"/>
      <c r="K306" s="670"/>
      <c r="L306" s="670"/>
      <c r="M306" s="670"/>
      <c r="N306" s="670"/>
      <c r="O306" s="670"/>
      <c r="P306" s="670"/>
      <c r="Q306" s="670"/>
      <c r="R306" s="670"/>
      <c r="S306" s="670"/>
      <c r="T306" s="670"/>
      <c r="U306" s="670"/>
      <c r="V306" s="670"/>
      <c r="W306" s="670"/>
      <c r="X306" s="670"/>
      <c r="Y306" s="670"/>
      <c r="Z306" s="670"/>
      <c r="AA306" s="670"/>
    </row>
    <row r="307" spans="1:27" s="420" customFormat="1" x14ac:dyDescent="0.25">
      <c r="A307" s="588"/>
      <c r="B307" s="588"/>
      <c r="E307" s="950"/>
      <c r="F307" s="950"/>
      <c r="G307" s="950"/>
      <c r="H307" s="588"/>
      <c r="I307" s="670"/>
      <c r="J307" s="670"/>
      <c r="K307" s="670"/>
      <c r="L307" s="670"/>
      <c r="M307" s="670"/>
      <c r="N307" s="670"/>
      <c r="O307" s="670"/>
      <c r="P307" s="670"/>
      <c r="Q307" s="670"/>
      <c r="R307" s="670"/>
      <c r="S307" s="670"/>
      <c r="T307" s="670"/>
      <c r="U307" s="670"/>
      <c r="V307" s="670"/>
      <c r="W307" s="670"/>
      <c r="X307" s="670"/>
      <c r="Y307" s="670"/>
      <c r="Z307" s="670"/>
      <c r="AA307" s="670"/>
    </row>
    <row r="308" spans="1:27" s="420" customFormat="1" x14ac:dyDescent="0.25">
      <c r="A308" s="588"/>
      <c r="B308" s="588"/>
      <c r="E308" s="950"/>
      <c r="F308" s="950"/>
      <c r="G308" s="950"/>
      <c r="H308" s="588"/>
      <c r="I308" s="670"/>
      <c r="J308" s="670"/>
      <c r="K308" s="670"/>
      <c r="L308" s="670"/>
      <c r="M308" s="670"/>
      <c r="N308" s="670"/>
      <c r="O308" s="670"/>
      <c r="P308" s="670"/>
      <c r="Q308" s="670"/>
      <c r="R308" s="670"/>
      <c r="S308" s="670"/>
      <c r="T308" s="670"/>
      <c r="U308" s="670"/>
      <c r="V308" s="670"/>
      <c r="W308" s="670"/>
      <c r="X308" s="670"/>
      <c r="Y308" s="670"/>
      <c r="Z308" s="670"/>
      <c r="AA308" s="670"/>
    </row>
    <row r="309" spans="1:27" s="420" customFormat="1" x14ac:dyDescent="0.25">
      <c r="A309" s="588"/>
      <c r="B309" s="588"/>
      <c r="E309" s="950"/>
      <c r="F309" s="950"/>
      <c r="G309" s="950"/>
      <c r="H309" s="588"/>
      <c r="I309" s="670"/>
      <c r="J309" s="670"/>
      <c r="K309" s="670"/>
      <c r="L309" s="670"/>
      <c r="M309" s="670"/>
      <c r="N309" s="670"/>
      <c r="O309" s="670"/>
      <c r="P309" s="670"/>
      <c r="Q309" s="670"/>
      <c r="R309" s="670"/>
      <c r="S309" s="670"/>
      <c r="T309" s="670"/>
      <c r="U309" s="670"/>
      <c r="V309" s="670"/>
      <c r="W309" s="670"/>
      <c r="X309" s="670"/>
      <c r="Y309" s="670"/>
      <c r="Z309" s="670"/>
      <c r="AA309" s="670"/>
    </row>
    <row r="310" spans="1:27" s="420" customFormat="1" x14ac:dyDescent="0.25">
      <c r="A310" s="588"/>
      <c r="B310" s="588"/>
      <c r="E310" s="950"/>
      <c r="F310" s="950"/>
      <c r="G310" s="950"/>
      <c r="H310" s="588"/>
      <c r="I310" s="670"/>
      <c r="J310" s="670"/>
      <c r="K310" s="670"/>
      <c r="L310" s="670"/>
      <c r="M310" s="670"/>
      <c r="N310" s="670"/>
      <c r="O310" s="670"/>
      <c r="P310" s="670"/>
      <c r="Q310" s="670"/>
      <c r="R310" s="670"/>
      <c r="S310" s="670"/>
      <c r="T310" s="670"/>
      <c r="U310" s="670"/>
      <c r="V310" s="670"/>
      <c r="W310" s="670"/>
      <c r="X310" s="670"/>
      <c r="Y310" s="670"/>
      <c r="Z310" s="670"/>
      <c r="AA310" s="670"/>
    </row>
    <row r="311" spans="1:27" s="420" customFormat="1" x14ac:dyDescent="0.25">
      <c r="A311" s="588"/>
      <c r="B311" s="588"/>
      <c r="E311" s="950"/>
      <c r="F311" s="950"/>
      <c r="G311" s="950"/>
      <c r="H311" s="588"/>
      <c r="I311" s="670"/>
      <c r="J311" s="670"/>
      <c r="K311" s="670"/>
      <c r="L311" s="670"/>
      <c r="M311" s="670"/>
      <c r="N311" s="670"/>
      <c r="O311" s="670"/>
      <c r="P311" s="670"/>
      <c r="Q311" s="670"/>
      <c r="R311" s="670"/>
      <c r="S311" s="670"/>
      <c r="T311" s="670"/>
      <c r="U311" s="670"/>
      <c r="V311" s="670"/>
      <c r="W311" s="670"/>
      <c r="X311" s="670"/>
      <c r="Y311" s="670"/>
      <c r="Z311" s="670"/>
      <c r="AA311" s="670"/>
    </row>
    <row r="312" spans="1:27" s="420" customFormat="1" x14ac:dyDescent="0.25">
      <c r="A312" s="588"/>
      <c r="B312" s="588"/>
      <c r="E312" s="950"/>
      <c r="F312" s="950"/>
      <c r="G312" s="950"/>
      <c r="H312" s="588"/>
      <c r="I312" s="670"/>
      <c r="J312" s="670"/>
      <c r="K312" s="670"/>
      <c r="L312" s="670"/>
      <c r="M312" s="670"/>
      <c r="N312" s="670"/>
      <c r="O312" s="670"/>
      <c r="P312" s="670"/>
      <c r="Q312" s="670"/>
      <c r="R312" s="670"/>
      <c r="S312" s="670"/>
      <c r="T312" s="670"/>
      <c r="U312" s="670"/>
      <c r="V312" s="670"/>
      <c r="W312" s="670"/>
      <c r="X312" s="670"/>
      <c r="Y312" s="670"/>
      <c r="Z312" s="670"/>
      <c r="AA312" s="670"/>
    </row>
    <row r="313" spans="1:27" s="420" customFormat="1" x14ac:dyDescent="0.25">
      <c r="A313" s="588"/>
      <c r="B313" s="588"/>
      <c r="E313" s="950"/>
      <c r="F313" s="950"/>
      <c r="G313" s="950"/>
      <c r="H313" s="588"/>
      <c r="I313" s="670"/>
      <c r="J313" s="670"/>
      <c r="K313" s="670"/>
      <c r="L313" s="670"/>
      <c r="M313" s="670"/>
      <c r="N313" s="670"/>
      <c r="O313" s="670"/>
      <c r="P313" s="670"/>
      <c r="Q313" s="670"/>
      <c r="R313" s="670"/>
      <c r="S313" s="670"/>
      <c r="T313" s="670"/>
      <c r="U313" s="670"/>
      <c r="V313" s="670"/>
      <c r="W313" s="670"/>
      <c r="X313" s="670"/>
      <c r="Y313" s="670"/>
      <c r="Z313" s="670"/>
      <c r="AA313" s="670"/>
    </row>
    <row r="314" spans="1:27" s="420" customFormat="1" x14ac:dyDescent="0.25">
      <c r="A314" s="588"/>
      <c r="B314" s="588"/>
      <c r="E314" s="950"/>
      <c r="F314" s="950"/>
      <c r="G314" s="950"/>
      <c r="H314" s="588"/>
      <c r="I314" s="670"/>
      <c r="J314" s="670"/>
      <c r="K314" s="670"/>
      <c r="L314" s="670"/>
      <c r="M314" s="670"/>
      <c r="N314" s="670"/>
      <c r="O314" s="670"/>
      <c r="P314" s="670"/>
      <c r="Q314" s="670"/>
      <c r="R314" s="670"/>
      <c r="S314" s="670"/>
      <c r="T314" s="670"/>
      <c r="U314" s="670"/>
      <c r="V314" s="670"/>
      <c r="W314" s="670"/>
      <c r="X314" s="670"/>
      <c r="Y314" s="670"/>
      <c r="Z314" s="670"/>
      <c r="AA314" s="670"/>
    </row>
    <row r="315" spans="1:27" s="420" customFormat="1" x14ac:dyDescent="0.25">
      <c r="A315" s="588"/>
      <c r="B315" s="588"/>
      <c r="E315" s="950"/>
      <c r="F315" s="950"/>
      <c r="G315" s="950"/>
      <c r="H315" s="588"/>
      <c r="I315" s="670"/>
      <c r="J315" s="670"/>
      <c r="K315" s="670"/>
      <c r="L315" s="670"/>
      <c r="M315" s="670"/>
      <c r="N315" s="670"/>
      <c r="O315" s="670"/>
      <c r="P315" s="670"/>
      <c r="Q315" s="670"/>
      <c r="R315" s="670"/>
      <c r="S315" s="670"/>
      <c r="T315" s="670"/>
      <c r="U315" s="670"/>
      <c r="V315" s="670"/>
      <c r="W315" s="670"/>
      <c r="X315" s="670"/>
      <c r="Y315" s="670"/>
      <c r="Z315" s="670"/>
      <c r="AA315" s="670"/>
    </row>
    <row r="316" spans="1:27" s="420" customFormat="1" x14ac:dyDescent="0.25">
      <c r="A316" s="588"/>
      <c r="B316" s="588"/>
      <c r="E316" s="950"/>
      <c r="F316" s="950"/>
      <c r="G316" s="950"/>
      <c r="H316" s="588"/>
      <c r="I316" s="670"/>
      <c r="J316" s="670"/>
      <c r="K316" s="670"/>
      <c r="L316" s="670"/>
      <c r="M316" s="670"/>
      <c r="N316" s="670"/>
      <c r="O316" s="670"/>
      <c r="P316" s="670"/>
      <c r="Q316" s="670"/>
      <c r="R316" s="670"/>
      <c r="S316" s="670"/>
      <c r="T316" s="670"/>
      <c r="U316" s="670"/>
      <c r="V316" s="670"/>
      <c r="W316" s="670"/>
      <c r="X316" s="670"/>
      <c r="Y316" s="670"/>
      <c r="Z316" s="670"/>
      <c r="AA316" s="670"/>
    </row>
    <row r="317" spans="1:27" s="420" customFormat="1" x14ac:dyDescent="0.25">
      <c r="A317" s="588"/>
      <c r="B317" s="588"/>
      <c r="E317" s="950"/>
      <c r="F317" s="950"/>
      <c r="G317" s="950"/>
      <c r="H317" s="588"/>
      <c r="I317" s="670"/>
      <c r="J317" s="670"/>
      <c r="K317" s="670"/>
      <c r="L317" s="670"/>
      <c r="M317" s="670"/>
      <c r="N317" s="670"/>
      <c r="O317" s="670"/>
      <c r="P317" s="670"/>
      <c r="Q317" s="670"/>
      <c r="R317" s="670"/>
      <c r="S317" s="670"/>
      <c r="T317" s="670"/>
      <c r="U317" s="670"/>
      <c r="V317" s="670"/>
      <c r="W317" s="670"/>
      <c r="X317" s="670"/>
      <c r="Y317" s="670"/>
      <c r="Z317" s="670"/>
      <c r="AA317" s="670"/>
    </row>
    <row r="318" spans="1:27" s="420" customFormat="1" x14ac:dyDescent="0.25">
      <c r="A318" s="588"/>
      <c r="B318" s="588"/>
      <c r="E318" s="950"/>
      <c r="F318" s="950"/>
      <c r="G318" s="950"/>
      <c r="H318" s="588"/>
      <c r="I318" s="670"/>
      <c r="J318" s="670"/>
      <c r="K318" s="670"/>
      <c r="L318" s="670"/>
      <c r="M318" s="670"/>
      <c r="N318" s="670"/>
      <c r="O318" s="670"/>
      <c r="P318" s="670"/>
      <c r="Q318" s="670"/>
      <c r="R318" s="670"/>
      <c r="S318" s="670"/>
      <c r="T318" s="670"/>
      <c r="U318" s="670"/>
      <c r="V318" s="670"/>
      <c r="W318" s="670"/>
      <c r="X318" s="670"/>
      <c r="Y318" s="670"/>
      <c r="Z318" s="670"/>
      <c r="AA318" s="670"/>
    </row>
    <row r="319" spans="1:27" s="420" customFormat="1" x14ac:dyDescent="0.25">
      <c r="A319" s="588"/>
      <c r="B319" s="588"/>
      <c r="E319" s="950"/>
      <c r="F319" s="950"/>
      <c r="G319" s="950"/>
      <c r="H319" s="588"/>
      <c r="I319" s="670"/>
      <c r="J319" s="670"/>
      <c r="K319" s="670"/>
      <c r="L319" s="670"/>
      <c r="M319" s="670"/>
      <c r="N319" s="670"/>
      <c r="O319" s="670"/>
      <c r="P319" s="670"/>
      <c r="Q319" s="670"/>
      <c r="R319" s="670"/>
      <c r="S319" s="670"/>
      <c r="T319" s="670"/>
      <c r="U319" s="670"/>
      <c r="V319" s="670"/>
      <c r="W319" s="670"/>
      <c r="X319" s="670"/>
      <c r="Y319" s="670"/>
      <c r="Z319" s="670"/>
      <c r="AA319" s="670"/>
    </row>
    <row r="320" spans="1:27" s="420" customFormat="1" x14ac:dyDescent="0.25">
      <c r="A320" s="588"/>
      <c r="B320" s="588"/>
      <c r="E320" s="950"/>
      <c r="F320" s="950"/>
      <c r="G320" s="950"/>
      <c r="H320" s="588"/>
      <c r="I320" s="670"/>
      <c r="J320" s="670"/>
      <c r="K320" s="670"/>
      <c r="L320" s="670"/>
      <c r="M320" s="670"/>
      <c r="N320" s="670"/>
      <c r="O320" s="670"/>
      <c r="P320" s="670"/>
      <c r="Q320" s="670"/>
      <c r="R320" s="670"/>
      <c r="S320" s="670"/>
      <c r="T320" s="670"/>
      <c r="U320" s="670"/>
      <c r="V320" s="670"/>
      <c r="W320" s="670"/>
      <c r="X320" s="670"/>
      <c r="Y320" s="670"/>
      <c r="Z320" s="670"/>
      <c r="AA320" s="670"/>
    </row>
    <row r="321" spans="1:27" s="420" customFormat="1" x14ac:dyDescent="0.25">
      <c r="A321" s="588"/>
      <c r="B321" s="588"/>
      <c r="E321" s="950"/>
      <c r="F321" s="950"/>
      <c r="G321" s="950"/>
      <c r="H321" s="588"/>
      <c r="I321" s="670"/>
      <c r="J321" s="670"/>
      <c r="K321" s="670"/>
      <c r="L321" s="670"/>
      <c r="M321" s="670"/>
      <c r="N321" s="670"/>
      <c r="O321" s="670"/>
      <c r="P321" s="670"/>
      <c r="Q321" s="670"/>
      <c r="R321" s="670"/>
      <c r="S321" s="670"/>
      <c r="T321" s="670"/>
      <c r="U321" s="670"/>
      <c r="V321" s="670"/>
      <c r="W321" s="670"/>
      <c r="X321" s="670"/>
      <c r="Y321" s="670"/>
      <c r="Z321" s="670"/>
      <c r="AA321" s="670"/>
    </row>
    <row r="322" spans="1:27" s="420" customFormat="1" x14ac:dyDescent="0.25">
      <c r="A322" s="588"/>
      <c r="B322" s="588"/>
      <c r="E322" s="950"/>
      <c r="F322" s="950"/>
      <c r="G322" s="950"/>
      <c r="H322" s="588"/>
      <c r="I322" s="670"/>
      <c r="J322" s="670"/>
      <c r="K322" s="670"/>
      <c r="L322" s="670"/>
      <c r="M322" s="670"/>
      <c r="N322" s="670"/>
      <c r="O322" s="670"/>
      <c r="P322" s="670"/>
      <c r="Q322" s="670"/>
      <c r="R322" s="670"/>
      <c r="S322" s="670"/>
      <c r="T322" s="670"/>
      <c r="U322" s="670"/>
      <c r="V322" s="670"/>
      <c r="W322" s="670"/>
      <c r="X322" s="670"/>
      <c r="Y322" s="670"/>
      <c r="Z322" s="670"/>
      <c r="AA322" s="670"/>
    </row>
    <row r="323" spans="1:27" s="420" customFormat="1" x14ac:dyDescent="0.25">
      <c r="A323" s="588"/>
      <c r="B323" s="588"/>
      <c r="E323" s="950"/>
      <c r="F323" s="950"/>
      <c r="G323" s="950"/>
      <c r="H323" s="588"/>
      <c r="I323" s="670"/>
      <c r="J323" s="670"/>
      <c r="K323" s="670"/>
      <c r="L323" s="670"/>
      <c r="M323" s="670"/>
      <c r="N323" s="670"/>
      <c r="O323" s="670"/>
      <c r="P323" s="670"/>
      <c r="Q323" s="670"/>
      <c r="R323" s="670"/>
      <c r="S323" s="670"/>
      <c r="T323" s="670"/>
      <c r="U323" s="670"/>
      <c r="V323" s="670"/>
      <c r="W323" s="670"/>
      <c r="X323" s="670"/>
      <c r="Y323" s="670"/>
      <c r="Z323" s="670"/>
      <c r="AA323" s="670"/>
    </row>
    <row r="324" spans="1:27" s="420" customFormat="1" x14ac:dyDescent="0.25">
      <c r="A324" s="588"/>
      <c r="B324" s="588"/>
      <c r="E324" s="950"/>
      <c r="F324" s="950"/>
      <c r="G324" s="950"/>
      <c r="H324" s="588"/>
      <c r="I324" s="670"/>
      <c r="J324" s="670"/>
      <c r="K324" s="670"/>
      <c r="L324" s="670"/>
      <c r="M324" s="670"/>
      <c r="N324" s="670"/>
      <c r="O324" s="670"/>
      <c r="P324" s="670"/>
      <c r="Q324" s="670"/>
      <c r="R324" s="670"/>
      <c r="S324" s="670"/>
      <c r="T324" s="670"/>
      <c r="U324" s="670"/>
      <c r="V324" s="670"/>
      <c r="W324" s="670"/>
      <c r="X324" s="670"/>
      <c r="Y324" s="670"/>
      <c r="Z324" s="670"/>
      <c r="AA324" s="670"/>
    </row>
    <row r="325" spans="1:27" s="420" customFormat="1" x14ac:dyDescent="0.25">
      <c r="A325" s="588"/>
      <c r="B325" s="588"/>
      <c r="E325" s="950"/>
      <c r="F325" s="950"/>
      <c r="G325" s="950"/>
      <c r="H325" s="588"/>
      <c r="I325" s="670"/>
      <c r="J325" s="670"/>
      <c r="K325" s="670"/>
      <c r="L325" s="670"/>
      <c r="M325" s="670"/>
      <c r="N325" s="670"/>
      <c r="O325" s="670"/>
      <c r="P325" s="670"/>
      <c r="Q325" s="670"/>
      <c r="R325" s="670"/>
      <c r="S325" s="670"/>
      <c r="T325" s="670"/>
      <c r="U325" s="670"/>
      <c r="V325" s="670"/>
      <c r="W325" s="670"/>
      <c r="X325" s="670"/>
      <c r="Y325" s="670"/>
      <c r="Z325" s="670"/>
      <c r="AA325" s="670"/>
    </row>
    <row r="326" spans="1:27" s="420" customFormat="1" x14ac:dyDescent="0.25">
      <c r="A326" s="588"/>
      <c r="B326" s="588"/>
      <c r="E326" s="950"/>
      <c r="F326" s="950"/>
      <c r="G326" s="950"/>
      <c r="H326" s="588"/>
      <c r="I326" s="670"/>
      <c r="J326" s="670"/>
      <c r="K326" s="670"/>
      <c r="L326" s="670"/>
      <c r="M326" s="670"/>
      <c r="N326" s="670"/>
      <c r="O326" s="670"/>
      <c r="P326" s="670"/>
      <c r="Q326" s="670"/>
      <c r="R326" s="670"/>
      <c r="S326" s="670"/>
      <c r="T326" s="670"/>
      <c r="U326" s="670"/>
      <c r="V326" s="670"/>
      <c r="W326" s="670"/>
      <c r="X326" s="670"/>
      <c r="Y326" s="670"/>
      <c r="Z326" s="670"/>
      <c r="AA326" s="670"/>
    </row>
    <row r="327" spans="1:27" s="420" customFormat="1" x14ac:dyDescent="0.25">
      <c r="A327" s="588"/>
      <c r="B327" s="588"/>
      <c r="E327" s="950"/>
      <c r="F327" s="950"/>
      <c r="G327" s="950"/>
      <c r="H327" s="588"/>
      <c r="I327" s="670"/>
      <c r="J327" s="670"/>
      <c r="K327" s="670"/>
      <c r="L327" s="670"/>
      <c r="M327" s="670"/>
      <c r="N327" s="670"/>
      <c r="O327" s="670"/>
      <c r="P327" s="670"/>
      <c r="Q327" s="670"/>
      <c r="R327" s="670"/>
      <c r="S327" s="670"/>
      <c r="T327" s="670"/>
      <c r="U327" s="670"/>
      <c r="V327" s="670"/>
      <c r="W327" s="670"/>
      <c r="X327" s="670"/>
      <c r="Y327" s="670"/>
      <c r="Z327" s="670"/>
      <c r="AA327" s="670"/>
    </row>
    <row r="328" spans="1:27" s="420" customFormat="1" x14ac:dyDescent="0.25">
      <c r="A328" s="588"/>
      <c r="B328" s="588"/>
      <c r="E328" s="950"/>
      <c r="F328" s="950"/>
      <c r="G328" s="950"/>
      <c r="H328" s="588"/>
      <c r="I328" s="670"/>
      <c r="J328" s="670"/>
      <c r="K328" s="670"/>
      <c r="L328" s="670"/>
      <c r="M328" s="670"/>
      <c r="N328" s="670"/>
      <c r="O328" s="670"/>
      <c r="P328" s="670"/>
      <c r="Q328" s="670"/>
      <c r="R328" s="670"/>
      <c r="S328" s="670"/>
      <c r="T328" s="670"/>
      <c r="U328" s="670"/>
      <c r="V328" s="670"/>
      <c r="W328" s="670"/>
      <c r="X328" s="670"/>
      <c r="Y328" s="670"/>
      <c r="Z328" s="670"/>
      <c r="AA328" s="670"/>
    </row>
    <row r="329" spans="1:27" s="420" customFormat="1" x14ac:dyDescent="0.25">
      <c r="A329" s="588"/>
      <c r="B329" s="588"/>
      <c r="E329" s="950"/>
      <c r="F329" s="950"/>
      <c r="G329" s="950"/>
      <c r="H329" s="588"/>
      <c r="I329" s="670"/>
      <c r="J329" s="670"/>
      <c r="K329" s="670"/>
      <c r="L329" s="670"/>
      <c r="M329" s="670"/>
      <c r="N329" s="670"/>
      <c r="O329" s="670"/>
      <c r="P329" s="670"/>
      <c r="Q329" s="670"/>
      <c r="R329" s="670"/>
      <c r="S329" s="670"/>
      <c r="T329" s="670"/>
      <c r="U329" s="670"/>
      <c r="V329" s="670"/>
      <c r="W329" s="670"/>
      <c r="X329" s="670"/>
      <c r="Y329" s="670"/>
      <c r="Z329" s="670"/>
      <c r="AA329" s="670"/>
    </row>
    <row r="330" spans="1:27" s="420" customFormat="1" x14ac:dyDescent="0.25">
      <c r="A330" s="588"/>
      <c r="B330" s="588"/>
      <c r="E330" s="950"/>
      <c r="F330" s="950"/>
      <c r="G330" s="950"/>
      <c r="H330" s="588"/>
      <c r="I330" s="670"/>
      <c r="J330" s="670"/>
      <c r="K330" s="670"/>
      <c r="L330" s="670"/>
      <c r="M330" s="670"/>
      <c r="N330" s="670"/>
      <c r="O330" s="670"/>
      <c r="P330" s="670"/>
      <c r="Q330" s="670"/>
      <c r="R330" s="670"/>
      <c r="S330" s="670"/>
      <c r="T330" s="670"/>
      <c r="U330" s="670"/>
      <c r="V330" s="670"/>
      <c r="W330" s="670"/>
      <c r="X330" s="670"/>
      <c r="Y330" s="670"/>
      <c r="Z330" s="670"/>
      <c r="AA330" s="670"/>
    </row>
    <row r="331" spans="1:27" s="420" customFormat="1" x14ac:dyDescent="0.25">
      <c r="A331" s="588"/>
      <c r="B331" s="588"/>
      <c r="E331" s="950"/>
      <c r="F331" s="950"/>
      <c r="G331" s="950"/>
      <c r="H331" s="588"/>
      <c r="I331" s="670"/>
      <c r="J331" s="670"/>
      <c r="K331" s="670"/>
      <c r="L331" s="670"/>
      <c r="M331" s="670"/>
      <c r="N331" s="670"/>
      <c r="O331" s="670"/>
      <c r="P331" s="670"/>
      <c r="Q331" s="670"/>
      <c r="R331" s="670"/>
      <c r="S331" s="670"/>
      <c r="T331" s="670"/>
      <c r="U331" s="670"/>
      <c r="V331" s="670"/>
      <c r="W331" s="670"/>
      <c r="X331" s="670"/>
      <c r="Y331" s="670"/>
      <c r="Z331" s="670"/>
      <c r="AA331" s="670"/>
    </row>
    <row r="332" spans="1:27" s="420" customFormat="1" x14ac:dyDescent="0.25">
      <c r="A332" s="588"/>
      <c r="B332" s="588"/>
      <c r="E332" s="950"/>
      <c r="F332" s="950"/>
      <c r="G332" s="950"/>
      <c r="H332" s="588"/>
      <c r="I332" s="670"/>
      <c r="J332" s="670"/>
      <c r="K332" s="670"/>
      <c r="L332" s="670"/>
      <c r="M332" s="670"/>
      <c r="N332" s="670"/>
      <c r="O332" s="670"/>
      <c r="P332" s="670"/>
      <c r="Q332" s="670"/>
      <c r="R332" s="670"/>
      <c r="S332" s="670"/>
      <c r="T332" s="670"/>
      <c r="U332" s="670"/>
      <c r="V332" s="670"/>
      <c r="W332" s="670"/>
      <c r="X332" s="670"/>
      <c r="Y332" s="670"/>
      <c r="Z332" s="670"/>
      <c r="AA332" s="670"/>
    </row>
    <row r="333" spans="1:27" s="420" customFormat="1" x14ac:dyDescent="0.25">
      <c r="A333" s="588"/>
      <c r="B333" s="588"/>
      <c r="E333" s="950"/>
      <c r="F333" s="950"/>
      <c r="G333" s="950"/>
      <c r="H333" s="588"/>
      <c r="I333" s="670"/>
      <c r="J333" s="670"/>
      <c r="K333" s="670"/>
      <c r="L333" s="670"/>
      <c r="M333" s="670"/>
      <c r="N333" s="670"/>
      <c r="O333" s="670"/>
      <c r="P333" s="670"/>
      <c r="Q333" s="670"/>
      <c r="R333" s="670"/>
      <c r="S333" s="670"/>
      <c r="T333" s="670"/>
      <c r="U333" s="670"/>
      <c r="V333" s="670"/>
      <c r="W333" s="670"/>
      <c r="X333" s="670"/>
      <c r="Y333" s="670"/>
      <c r="Z333" s="670"/>
      <c r="AA333" s="670"/>
    </row>
    <row r="334" spans="1:27" s="420" customFormat="1" x14ac:dyDescent="0.25">
      <c r="A334" s="588"/>
      <c r="B334" s="588"/>
      <c r="E334" s="950"/>
      <c r="F334" s="950"/>
      <c r="G334" s="950"/>
      <c r="H334" s="588"/>
      <c r="I334" s="670"/>
      <c r="J334" s="670"/>
      <c r="K334" s="670"/>
      <c r="L334" s="670"/>
      <c r="M334" s="670"/>
      <c r="N334" s="670"/>
      <c r="O334" s="670"/>
      <c r="P334" s="670"/>
      <c r="Q334" s="670"/>
      <c r="R334" s="670"/>
      <c r="S334" s="670"/>
      <c r="T334" s="670"/>
      <c r="U334" s="670"/>
      <c r="V334" s="670"/>
      <c r="W334" s="670"/>
      <c r="X334" s="670"/>
      <c r="Y334" s="670"/>
      <c r="Z334" s="670"/>
      <c r="AA334" s="670"/>
    </row>
    <row r="335" spans="1:27" s="420" customFormat="1" x14ac:dyDescent="0.25">
      <c r="A335" s="588"/>
      <c r="B335" s="588"/>
      <c r="E335" s="950"/>
      <c r="F335" s="950"/>
      <c r="G335" s="950"/>
      <c r="H335" s="588"/>
      <c r="I335" s="670"/>
      <c r="J335" s="670"/>
      <c r="K335" s="670"/>
      <c r="L335" s="670"/>
      <c r="M335" s="670"/>
      <c r="N335" s="670"/>
      <c r="O335" s="670"/>
      <c r="P335" s="670"/>
      <c r="Q335" s="670"/>
      <c r="R335" s="670"/>
      <c r="S335" s="670"/>
      <c r="T335" s="670"/>
      <c r="U335" s="670"/>
      <c r="V335" s="670"/>
      <c r="W335" s="670"/>
      <c r="X335" s="670"/>
      <c r="Y335" s="670"/>
      <c r="Z335" s="670"/>
      <c r="AA335" s="670"/>
    </row>
    <row r="336" spans="1:27" s="420" customFormat="1" x14ac:dyDescent="0.25">
      <c r="A336" s="588"/>
      <c r="B336" s="588"/>
      <c r="E336" s="950"/>
      <c r="F336" s="950"/>
      <c r="G336" s="950"/>
      <c r="H336" s="588"/>
      <c r="I336" s="670"/>
      <c r="J336" s="670"/>
      <c r="K336" s="670"/>
      <c r="L336" s="670"/>
      <c r="M336" s="670"/>
      <c r="N336" s="670"/>
      <c r="O336" s="670"/>
      <c r="P336" s="670"/>
      <c r="Q336" s="670"/>
      <c r="R336" s="670"/>
      <c r="S336" s="670"/>
      <c r="T336" s="670"/>
      <c r="U336" s="670"/>
      <c r="V336" s="670"/>
      <c r="W336" s="670"/>
      <c r="X336" s="670"/>
      <c r="Y336" s="670"/>
      <c r="Z336" s="670"/>
      <c r="AA336" s="670"/>
    </row>
    <row r="337" spans="1:27" s="420" customFormat="1" x14ac:dyDescent="0.25">
      <c r="A337" s="588"/>
      <c r="B337" s="588"/>
      <c r="E337" s="950"/>
      <c r="F337" s="950"/>
      <c r="G337" s="950"/>
      <c r="H337" s="588"/>
      <c r="I337" s="670"/>
      <c r="J337" s="670"/>
      <c r="K337" s="670"/>
      <c r="L337" s="670"/>
      <c r="M337" s="670"/>
      <c r="N337" s="670"/>
      <c r="O337" s="670"/>
      <c r="P337" s="670"/>
      <c r="Q337" s="670"/>
      <c r="R337" s="670"/>
      <c r="S337" s="670"/>
      <c r="T337" s="670"/>
      <c r="U337" s="670"/>
      <c r="V337" s="670"/>
      <c r="W337" s="670"/>
      <c r="X337" s="670"/>
      <c r="Y337" s="670"/>
      <c r="Z337" s="670"/>
      <c r="AA337" s="670"/>
    </row>
    <row r="338" spans="1:27" s="420" customFormat="1" x14ac:dyDescent="0.25">
      <c r="A338" s="588"/>
      <c r="B338" s="588"/>
      <c r="E338" s="950"/>
      <c r="F338" s="950"/>
      <c r="G338" s="950"/>
      <c r="H338" s="588"/>
      <c r="I338" s="670"/>
      <c r="J338" s="670"/>
      <c r="K338" s="670"/>
      <c r="L338" s="670"/>
      <c r="M338" s="670"/>
      <c r="N338" s="670"/>
      <c r="O338" s="670"/>
      <c r="P338" s="670"/>
      <c r="Q338" s="670"/>
      <c r="R338" s="670"/>
      <c r="S338" s="670"/>
      <c r="T338" s="670"/>
      <c r="U338" s="670"/>
      <c r="V338" s="670"/>
      <c r="W338" s="670"/>
      <c r="X338" s="670"/>
      <c r="Y338" s="670"/>
      <c r="Z338" s="670"/>
      <c r="AA338" s="670"/>
    </row>
    <row r="339" spans="1:27" s="420" customFormat="1" x14ac:dyDescent="0.25">
      <c r="A339" s="588"/>
      <c r="B339" s="588"/>
      <c r="E339" s="950"/>
      <c r="F339" s="950"/>
      <c r="G339" s="950"/>
      <c r="H339" s="588"/>
      <c r="I339" s="670"/>
      <c r="J339" s="670"/>
      <c r="K339" s="670"/>
      <c r="L339" s="670"/>
      <c r="M339" s="670"/>
      <c r="N339" s="670"/>
      <c r="O339" s="670"/>
      <c r="P339" s="670"/>
      <c r="Q339" s="670"/>
      <c r="R339" s="670"/>
      <c r="S339" s="670"/>
      <c r="T339" s="670"/>
      <c r="U339" s="670"/>
      <c r="V339" s="670"/>
      <c r="W339" s="670"/>
      <c r="X339" s="670"/>
      <c r="Y339" s="670"/>
      <c r="Z339" s="670"/>
      <c r="AA339" s="670"/>
    </row>
    <row r="340" spans="1:27" s="420" customFormat="1" x14ac:dyDescent="0.25">
      <c r="A340" s="588"/>
      <c r="B340" s="588"/>
      <c r="E340" s="950"/>
      <c r="F340" s="950"/>
      <c r="G340" s="950"/>
      <c r="H340" s="588"/>
      <c r="I340" s="670"/>
      <c r="J340" s="670"/>
      <c r="K340" s="670"/>
      <c r="L340" s="670"/>
      <c r="M340" s="670"/>
      <c r="N340" s="670"/>
      <c r="O340" s="670"/>
      <c r="P340" s="670"/>
      <c r="Q340" s="670"/>
      <c r="R340" s="670"/>
      <c r="S340" s="670"/>
      <c r="T340" s="670"/>
      <c r="U340" s="670"/>
      <c r="V340" s="670"/>
      <c r="W340" s="670"/>
      <c r="X340" s="670"/>
      <c r="Y340" s="670"/>
      <c r="Z340" s="670"/>
      <c r="AA340" s="670"/>
    </row>
    <row r="341" spans="1:27" s="420" customFormat="1" x14ac:dyDescent="0.25">
      <c r="A341" s="588"/>
      <c r="B341" s="588"/>
      <c r="E341" s="950"/>
      <c r="F341" s="950"/>
      <c r="G341" s="950"/>
      <c r="H341" s="588"/>
      <c r="I341" s="670"/>
      <c r="J341" s="670"/>
      <c r="K341" s="670"/>
      <c r="L341" s="670"/>
      <c r="M341" s="670"/>
      <c r="N341" s="670"/>
      <c r="O341" s="670"/>
      <c r="P341" s="670"/>
      <c r="Q341" s="670"/>
      <c r="R341" s="670"/>
      <c r="S341" s="670"/>
      <c r="T341" s="670"/>
      <c r="U341" s="670"/>
      <c r="V341" s="670"/>
      <c r="W341" s="670"/>
      <c r="X341" s="670"/>
      <c r="Y341" s="670"/>
      <c r="Z341" s="670"/>
      <c r="AA341" s="670"/>
    </row>
    <row r="342" spans="1:27" s="420" customFormat="1" x14ac:dyDescent="0.25">
      <c r="A342" s="588"/>
      <c r="B342" s="588"/>
      <c r="E342" s="950"/>
      <c r="F342" s="950"/>
      <c r="G342" s="950"/>
      <c r="H342" s="588"/>
      <c r="I342" s="670"/>
      <c r="J342" s="670"/>
      <c r="K342" s="670"/>
      <c r="L342" s="670"/>
      <c r="M342" s="670"/>
      <c r="N342" s="670"/>
      <c r="O342" s="670"/>
      <c r="P342" s="670"/>
      <c r="Q342" s="670"/>
      <c r="R342" s="670"/>
      <c r="S342" s="670"/>
      <c r="T342" s="670"/>
      <c r="U342" s="670"/>
      <c r="V342" s="670"/>
      <c r="W342" s="670"/>
      <c r="X342" s="670"/>
      <c r="Y342" s="670"/>
      <c r="Z342" s="670"/>
      <c r="AA342" s="670"/>
    </row>
    <row r="343" spans="1:27" s="420" customFormat="1" x14ac:dyDescent="0.25">
      <c r="A343" s="588"/>
      <c r="B343" s="588"/>
      <c r="E343" s="950"/>
      <c r="F343" s="950"/>
      <c r="G343" s="950"/>
      <c r="H343" s="588"/>
      <c r="I343" s="670"/>
      <c r="J343" s="670"/>
      <c r="K343" s="670"/>
      <c r="L343" s="670"/>
      <c r="M343" s="670"/>
      <c r="N343" s="670"/>
      <c r="O343" s="670"/>
      <c r="P343" s="670"/>
      <c r="Q343" s="670"/>
      <c r="R343" s="670"/>
      <c r="S343" s="670"/>
      <c r="T343" s="670"/>
      <c r="U343" s="670"/>
      <c r="V343" s="670"/>
      <c r="W343" s="670"/>
      <c r="X343" s="670"/>
      <c r="Y343" s="670"/>
      <c r="Z343" s="670"/>
      <c r="AA343" s="670"/>
    </row>
    <row r="344" spans="1:27" s="420" customFormat="1" x14ac:dyDescent="0.25">
      <c r="A344" s="588"/>
      <c r="B344" s="588"/>
      <c r="E344" s="950"/>
      <c r="F344" s="950"/>
      <c r="G344" s="950"/>
      <c r="H344" s="588"/>
      <c r="I344" s="670"/>
      <c r="J344" s="670"/>
      <c r="K344" s="670"/>
      <c r="L344" s="670"/>
      <c r="M344" s="670"/>
      <c r="N344" s="670"/>
      <c r="O344" s="670"/>
      <c r="P344" s="670"/>
      <c r="Q344" s="670"/>
      <c r="R344" s="670"/>
      <c r="S344" s="670"/>
      <c r="T344" s="670"/>
      <c r="U344" s="670"/>
      <c r="V344" s="670"/>
      <c r="W344" s="670"/>
      <c r="X344" s="670"/>
      <c r="Y344" s="670"/>
      <c r="Z344" s="670"/>
      <c r="AA344" s="670"/>
    </row>
    <row r="345" spans="1:27" s="420" customFormat="1" x14ac:dyDescent="0.25">
      <c r="A345" s="588"/>
      <c r="B345" s="588"/>
      <c r="E345" s="950"/>
      <c r="F345" s="950"/>
      <c r="G345" s="950"/>
      <c r="H345" s="588"/>
      <c r="I345" s="670"/>
      <c r="J345" s="670"/>
      <c r="K345" s="670"/>
      <c r="L345" s="670"/>
      <c r="M345" s="670"/>
      <c r="N345" s="670"/>
      <c r="O345" s="670"/>
      <c r="P345" s="670"/>
      <c r="Q345" s="670"/>
      <c r="R345" s="670"/>
      <c r="S345" s="670"/>
      <c r="T345" s="670"/>
      <c r="U345" s="670"/>
      <c r="V345" s="670"/>
      <c r="W345" s="670"/>
      <c r="X345" s="670"/>
      <c r="Y345" s="670"/>
      <c r="Z345" s="670"/>
      <c r="AA345" s="670"/>
    </row>
    <row r="346" spans="1:27" s="420" customFormat="1" x14ac:dyDescent="0.25">
      <c r="A346" s="588"/>
      <c r="B346" s="588"/>
      <c r="E346" s="950"/>
      <c r="F346" s="950"/>
      <c r="G346" s="950"/>
      <c r="H346" s="588"/>
      <c r="I346" s="670"/>
      <c r="J346" s="670"/>
      <c r="K346" s="670"/>
      <c r="L346" s="670"/>
      <c r="M346" s="670"/>
      <c r="N346" s="670"/>
      <c r="O346" s="670"/>
      <c r="P346" s="670"/>
      <c r="Q346" s="670"/>
      <c r="R346" s="670"/>
      <c r="S346" s="670"/>
      <c r="T346" s="670"/>
      <c r="U346" s="670"/>
      <c r="V346" s="670"/>
      <c r="W346" s="670"/>
      <c r="X346" s="670"/>
      <c r="Y346" s="670"/>
      <c r="Z346" s="670"/>
      <c r="AA346" s="670"/>
    </row>
    <row r="347" spans="1:27" s="420" customFormat="1" x14ac:dyDescent="0.25">
      <c r="A347" s="588"/>
      <c r="B347" s="588"/>
      <c r="E347" s="950"/>
      <c r="F347" s="950"/>
      <c r="G347" s="950"/>
      <c r="H347" s="588"/>
      <c r="I347" s="670"/>
      <c r="J347" s="670"/>
      <c r="K347" s="670"/>
      <c r="L347" s="670"/>
      <c r="M347" s="670"/>
      <c r="N347" s="670"/>
      <c r="O347" s="670"/>
      <c r="P347" s="670"/>
      <c r="Q347" s="670"/>
      <c r="R347" s="670"/>
      <c r="S347" s="670"/>
      <c r="T347" s="670"/>
      <c r="U347" s="670"/>
      <c r="V347" s="670"/>
      <c r="W347" s="670"/>
      <c r="X347" s="670"/>
      <c r="Y347" s="670"/>
      <c r="Z347" s="670"/>
      <c r="AA347" s="670"/>
    </row>
    <row r="348" spans="1:27" s="420" customFormat="1" x14ac:dyDescent="0.25">
      <c r="A348" s="588"/>
      <c r="B348" s="588"/>
      <c r="E348" s="950"/>
      <c r="F348" s="950"/>
      <c r="G348" s="950"/>
      <c r="H348" s="588"/>
      <c r="I348" s="670"/>
      <c r="J348" s="670"/>
      <c r="K348" s="670"/>
      <c r="L348" s="670"/>
      <c r="M348" s="670"/>
      <c r="N348" s="670"/>
      <c r="O348" s="670"/>
      <c r="P348" s="670"/>
      <c r="Q348" s="670"/>
      <c r="R348" s="670"/>
      <c r="S348" s="670"/>
      <c r="T348" s="670"/>
      <c r="U348" s="670"/>
      <c r="V348" s="670"/>
      <c r="W348" s="670"/>
      <c r="X348" s="670"/>
      <c r="Y348" s="670"/>
      <c r="Z348" s="670"/>
      <c r="AA348" s="670"/>
    </row>
    <row r="349" spans="1:27" s="420" customFormat="1" x14ac:dyDescent="0.25">
      <c r="A349" s="588"/>
      <c r="B349" s="588"/>
      <c r="E349" s="950"/>
      <c r="F349" s="950"/>
      <c r="G349" s="950"/>
      <c r="H349" s="588"/>
      <c r="I349" s="670"/>
      <c r="J349" s="670"/>
      <c r="K349" s="670"/>
      <c r="L349" s="670"/>
      <c r="M349" s="670"/>
      <c r="N349" s="670"/>
      <c r="O349" s="670"/>
      <c r="P349" s="670"/>
      <c r="Q349" s="670"/>
      <c r="R349" s="670"/>
      <c r="S349" s="670"/>
      <c r="T349" s="670"/>
      <c r="U349" s="670"/>
      <c r="V349" s="670"/>
      <c r="W349" s="670"/>
      <c r="X349" s="670"/>
      <c r="Y349" s="670"/>
      <c r="Z349" s="670"/>
      <c r="AA349" s="670"/>
    </row>
    <row r="350" spans="1:27" s="420" customFormat="1" x14ac:dyDescent="0.25">
      <c r="A350" s="588"/>
      <c r="B350" s="588"/>
      <c r="E350" s="950"/>
      <c r="F350" s="950"/>
      <c r="G350" s="950"/>
      <c r="H350" s="588"/>
      <c r="I350" s="670"/>
      <c r="J350" s="670"/>
      <c r="K350" s="670"/>
      <c r="L350" s="670"/>
      <c r="M350" s="670"/>
      <c r="N350" s="670"/>
      <c r="O350" s="670"/>
      <c r="P350" s="670"/>
      <c r="Q350" s="670"/>
      <c r="R350" s="670"/>
      <c r="S350" s="670"/>
      <c r="T350" s="670"/>
      <c r="U350" s="670"/>
      <c r="V350" s="670"/>
      <c r="W350" s="670"/>
      <c r="X350" s="670"/>
      <c r="Y350" s="670"/>
      <c r="Z350" s="670"/>
      <c r="AA350" s="670"/>
    </row>
    <row r="351" spans="1:27" s="420" customFormat="1" x14ac:dyDescent="0.25">
      <c r="A351" s="588"/>
      <c r="B351" s="588"/>
      <c r="E351" s="950"/>
      <c r="F351" s="950"/>
      <c r="G351" s="950"/>
      <c r="H351" s="588"/>
      <c r="I351" s="670"/>
      <c r="J351" s="670"/>
      <c r="K351" s="670"/>
      <c r="L351" s="670"/>
      <c r="M351" s="670"/>
      <c r="N351" s="670"/>
      <c r="O351" s="670"/>
      <c r="P351" s="670"/>
      <c r="Q351" s="670"/>
      <c r="R351" s="670"/>
      <c r="S351" s="670"/>
      <c r="T351" s="670"/>
      <c r="U351" s="670"/>
      <c r="V351" s="670"/>
      <c r="W351" s="670"/>
      <c r="X351" s="670"/>
      <c r="Y351" s="670"/>
      <c r="Z351" s="670"/>
      <c r="AA351" s="670"/>
    </row>
    <row r="352" spans="1:27" s="420" customFormat="1" x14ac:dyDescent="0.25">
      <c r="A352" s="588"/>
      <c r="B352" s="588"/>
      <c r="E352" s="950"/>
      <c r="F352" s="950"/>
      <c r="G352" s="950"/>
      <c r="H352" s="588"/>
      <c r="I352" s="670"/>
      <c r="J352" s="670"/>
      <c r="K352" s="670"/>
      <c r="L352" s="670"/>
      <c r="M352" s="670"/>
      <c r="N352" s="670"/>
      <c r="O352" s="670"/>
      <c r="P352" s="670"/>
      <c r="Q352" s="670"/>
      <c r="R352" s="670"/>
      <c r="S352" s="670"/>
      <c r="T352" s="670"/>
      <c r="U352" s="670"/>
      <c r="V352" s="670"/>
      <c r="W352" s="670"/>
      <c r="X352" s="670"/>
      <c r="Y352" s="670"/>
      <c r="Z352" s="670"/>
      <c r="AA352" s="670"/>
    </row>
    <row r="353" spans="1:27" s="420" customFormat="1" x14ac:dyDescent="0.25">
      <c r="A353" s="588"/>
      <c r="B353" s="588"/>
      <c r="E353" s="950"/>
      <c r="F353" s="950"/>
      <c r="G353" s="950"/>
      <c r="H353" s="588"/>
      <c r="I353" s="670"/>
      <c r="J353" s="670"/>
      <c r="K353" s="670"/>
      <c r="L353" s="670"/>
      <c r="M353" s="670"/>
      <c r="N353" s="670"/>
      <c r="O353" s="670"/>
      <c r="P353" s="670"/>
      <c r="Q353" s="670"/>
      <c r="R353" s="670"/>
      <c r="S353" s="670"/>
      <c r="T353" s="670"/>
      <c r="U353" s="670"/>
      <c r="V353" s="670"/>
      <c r="W353" s="670"/>
      <c r="X353" s="670"/>
      <c r="Y353" s="670"/>
      <c r="Z353" s="670"/>
      <c r="AA353" s="670"/>
    </row>
    <row r="354" spans="1:27" s="420" customFormat="1" x14ac:dyDescent="0.25">
      <c r="A354" s="588"/>
      <c r="B354" s="588"/>
      <c r="E354" s="950"/>
      <c r="F354" s="950"/>
      <c r="G354" s="950"/>
      <c r="H354" s="588"/>
      <c r="I354" s="670"/>
      <c r="J354" s="670"/>
      <c r="K354" s="670"/>
      <c r="L354" s="670"/>
      <c r="M354" s="670"/>
      <c r="N354" s="670"/>
      <c r="O354" s="670"/>
      <c r="P354" s="670"/>
      <c r="Q354" s="670"/>
      <c r="R354" s="670"/>
      <c r="S354" s="670"/>
      <c r="T354" s="670"/>
      <c r="U354" s="670"/>
      <c r="V354" s="670"/>
      <c r="W354" s="670"/>
      <c r="X354" s="670"/>
      <c r="Y354" s="670"/>
      <c r="Z354" s="670"/>
      <c r="AA354" s="670"/>
    </row>
    <row r="355" spans="1:27" s="420" customFormat="1" x14ac:dyDescent="0.25">
      <c r="A355" s="588"/>
      <c r="B355" s="588"/>
      <c r="E355" s="950"/>
      <c r="F355" s="950"/>
      <c r="G355" s="950"/>
      <c r="H355" s="588"/>
      <c r="I355" s="670"/>
      <c r="J355" s="670"/>
      <c r="K355" s="670"/>
      <c r="L355" s="670"/>
      <c r="M355" s="670"/>
      <c r="N355" s="670"/>
      <c r="O355" s="670"/>
      <c r="P355" s="670"/>
      <c r="Q355" s="670"/>
      <c r="R355" s="670"/>
      <c r="S355" s="670"/>
      <c r="T355" s="670"/>
      <c r="U355" s="670"/>
      <c r="V355" s="670"/>
      <c r="W355" s="670"/>
      <c r="X355" s="670"/>
      <c r="Y355" s="670"/>
      <c r="Z355" s="670"/>
      <c r="AA355" s="670"/>
    </row>
    <row r="356" spans="1:27" s="420" customFormat="1" x14ac:dyDescent="0.25">
      <c r="A356" s="588"/>
      <c r="B356" s="588"/>
      <c r="E356" s="950"/>
      <c r="F356" s="950"/>
      <c r="G356" s="950"/>
      <c r="H356" s="588"/>
      <c r="I356" s="670"/>
      <c r="J356" s="670"/>
      <c r="K356" s="670"/>
      <c r="L356" s="670"/>
      <c r="M356" s="670"/>
      <c r="N356" s="670"/>
      <c r="O356" s="670"/>
      <c r="P356" s="670"/>
      <c r="Q356" s="670"/>
      <c r="R356" s="670"/>
      <c r="S356" s="670"/>
      <c r="T356" s="670"/>
      <c r="U356" s="670"/>
      <c r="V356" s="670"/>
      <c r="W356" s="670"/>
      <c r="X356" s="670"/>
      <c r="Y356" s="670"/>
      <c r="Z356" s="670"/>
      <c r="AA356" s="670"/>
    </row>
    <row r="357" spans="1:27" s="420" customFormat="1" x14ac:dyDescent="0.25">
      <c r="A357" s="588"/>
      <c r="B357" s="588"/>
      <c r="E357" s="950"/>
      <c r="F357" s="950"/>
      <c r="G357" s="950"/>
      <c r="H357" s="588"/>
      <c r="I357" s="670"/>
      <c r="J357" s="670"/>
      <c r="K357" s="670"/>
      <c r="L357" s="670"/>
      <c r="M357" s="670"/>
      <c r="N357" s="670"/>
      <c r="O357" s="670"/>
      <c r="P357" s="670"/>
      <c r="Q357" s="670"/>
      <c r="R357" s="670"/>
      <c r="S357" s="670"/>
      <c r="T357" s="670"/>
      <c r="U357" s="670"/>
      <c r="V357" s="670"/>
      <c r="W357" s="670"/>
      <c r="X357" s="670"/>
      <c r="Y357" s="670"/>
      <c r="Z357" s="670"/>
      <c r="AA357" s="670"/>
    </row>
    <row r="358" spans="1:27" s="420" customFormat="1" x14ac:dyDescent="0.25">
      <c r="A358" s="588"/>
      <c r="B358" s="588"/>
      <c r="E358" s="950"/>
      <c r="F358" s="950"/>
      <c r="G358" s="950"/>
      <c r="H358" s="588"/>
      <c r="I358" s="670"/>
      <c r="J358" s="670"/>
      <c r="K358" s="670"/>
      <c r="L358" s="670"/>
      <c r="M358" s="670"/>
      <c r="N358" s="670"/>
      <c r="O358" s="670"/>
      <c r="P358" s="670"/>
      <c r="Q358" s="670"/>
      <c r="R358" s="670"/>
      <c r="S358" s="670"/>
      <c r="T358" s="670"/>
      <c r="U358" s="670"/>
      <c r="V358" s="670"/>
      <c r="W358" s="670"/>
      <c r="X358" s="670"/>
      <c r="Y358" s="670"/>
      <c r="Z358" s="670"/>
      <c r="AA358" s="670"/>
    </row>
    <row r="359" spans="1:27" s="420" customFormat="1" x14ac:dyDescent="0.25">
      <c r="A359" s="588"/>
      <c r="B359" s="588"/>
      <c r="E359" s="950"/>
      <c r="F359" s="950"/>
      <c r="G359" s="950"/>
      <c r="H359" s="588"/>
      <c r="I359" s="670"/>
      <c r="J359" s="670"/>
      <c r="K359" s="670"/>
      <c r="L359" s="670"/>
      <c r="M359" s="670"/>
      <c r="N359" s="670"/>
      <c r="O359" s="670"/>
      <c r="P359" s="670"/>
      <c r="Q359" s="670"/>
      <c r="R359" s="670"/>
      <c r="S359" s="670"/>
      <c r="T359" s="670"/>
      <c r="U359" s="670"/>
      <c r="V359" s="670"/>
      <c r="W359" s="670"/>
      <c r="X359" s="670"/>
      <c r="Y359" s="670"/>
      <c r="Z359" s="670"/>
      <c r="AA359" s="670"/>
    </row>
    <row r="360" spans="1:27" s="420" customFormat="1" x14ac:dyDescent="0.25">
      <c r="A360" s="588"/>
      <c r="B360" s="588"/>
      <c r="E360" s="950"/>
      <c r="F360" s="950"/>
      <c r="G360" s="950"/>
      <c r="H360" s="588"/>
      <c r="I360" s="670"/>
      <c r="J360" s="670"/>
      <c r="K360" s="670"/>
      <c r="L360" s="670"/>
      <c r="M360" s="670"/>
      <c r="N360" s="670"/>
      <c r="O360" s="670"/>
      <c r="P360" s="670"/>
      <c r="Q360" s="670"/>
      <c r="R360" s="670"/>
      <c r="S360" s="670"/>
      <c r="T360" s="670"/>
      <c r="U360" s="670"/>
      <c r="V360" s="670"/>
      <c r="W360" s="670"/>
      <c r="X360" s="670"/>
      <c r="Y360" s="670"/>
      <c r="Z360" s="670"/>
      <c r="AA360" s="670"/>
    </row>
    <row r="361" spans="1:27" s="420" customFormat="1" x14ac:dyDescent="0.25">
      <c r="A361" s="588"/>
      <c r="B361" s="588"/>
      <c r="E361" s="950"/>
      <c r="F361" s="950"/>
      <c r="G361" s="950"/>
      <c r="H361" s="588"/>
      <c r="I361" s="670"/>
      <c r="J361" s="670"/>
      <c r="K361" s="670"/>
      <c r="L361" s="670"/>
      <c r="M361" s="670"/>
      <c r="N361" s="670"/>
      <c r="O361" s="670"/>
      <c r="P361" s="670"/>
      <c r="Q361" s="670"/>
      <c r="R361" s="670"/>
      <c r="S361" s="670"/>
      <c r="T361" s="670"/>
      <c r="U361" s="670"/>
      <c r="V361" s="670"/>
      <c r="W361" s="670"/>
      <c r="X361" s="670"/>
      <c r="Y361" s="670"/>
      <c r="Z361" s="670"/>
      <c r="AA361" s="670"/>
    </row>
    <row r="362" spans="1:27" s="420" customFormat="1" x14ac:dyDescent="0.25">
      <c r="A362" s="588"/>
      <c r="B362" s="588"/>
      <c r="E362" s="950"/>
      <c r="F362" s="950"/>
      <c r="G362" s="950"/>
      <c r="H362" s="588"/>
      <c r="I362" s="670"/>
      <c r="J362" s="670"/>
      <c r="K362" s="670"/>
      <c r="L362" s="670"/>
      <c r="M362" s="670"/>
      <c r="N362" s="670"/>
      <c r="O362" s="670"/>
      <c r="P362" s="670"/>
      <c r="Q362" s="670"/>
      <c r="R362" s="670"/>
      <c r="S362" s="670"/>
      <c r="T362" s="670"/>
      <c r="U362" s="670"/>
      <c r="V362" s="670"/>
      <c r="W362" s="670"/>
      <c r="X362" s="670"/>
      <c r="Y362" s="670"/>
      <c r="Z362" s="670"/>
      <c r="AA362" s="670"/>
    </row>
    <row r="363" spans="1:27" s="420" customFormat="1" x14ac:dyDescent="0.25">
      <c r="A363" s="588"/>
      <c r="B363" s="588"/>
      <c r="E363" s="950"/>
      <c r="F363" s="950"/>
      <c r="G363" s="950"/>
      <c r="H363" s="588"/>
      <c r="I363" s="670"/>
      <c r="J363" s="670"/>
      <c r="K363" s="670"/>
      <c r="L363" s="670"/>
      <c r="M363" s="670"/>
      <c r="N363" s="670"/>
      <c r="O363" s="670"/>
      <c r="P363" s="670"/>
      <c r="Q363" s="670"/>
      <c r="R363" s="670"/>
      <c r="S363" s="670"/>
      <c r="T363" s="670"/>
      <c r="U363" s="670"/>
      <c r="V363" s="670"/>
      <c r="W363" s="670"/>
      <c r="X363" s="670"/>
      <c r="Y363" s="670"/>
      <c r="Z363" s="670"/>
      <c r="AA363" s="670"/>
    </row>
    <row r="364" spans="1:27" s="420" customFormat="1" x14ac:dyDescent="0.25">
      <c r="A364" s="588"/>
      <c r="B364" s="588"/>
      <c r="E364" s="950"/>
      <c r="F364" s="950"/>
      <c r="G364" s="950"/>
      <c r="H364" s="588"/>
      <c r="I364" s="670"/>
      <c r="J364" s="670"/>
      <c r="K364" s="670"/>
      <c r="L364" s="670"/>
      <c r="M364" s="670"/>
      <c r="N364" s="670"/>
      <c r="O364" s="670"/>
      <c r="P364" s="670"/>
      <c r="Q364" s="670"/>
      <c r="R364" s="670"/>
      <c r="S364" s="670"/>
      <c r="T364" s="670"/>
      <c r="U364" s="670"/>
      <c r="V364" s="670"/>
      <c r="W364" s="670"/>
      <c r="X364" s="670"/>
      <c r="Y364" s="670"/>
      <c r="Z364" s="670"/>
      <c r="AA364" s="670"/>
    </row>
    <row r="365" spans="1:27" s="420" customFormat="1" x14ac:dyDescent="0.25">
      <c r="A365" s="588"/>
      <c r="B365" s="588"/>
      <c r="E365" s="950"/>
      <c r="F365" s="950"/>
      <c r="G365" s="950"/>
      <c r="H365" s="588"/>
      <c r="I365" s="670"/>
      <c r="J365" s="670"/>
      <c r="K365" s="670"/>
      <c r="L365" s="670"/>
      <c r="M365" s="670"/>
      <c r="N365" s="670"/>
      <c r="O365" s="670"/>
      <c r="P365" s="670"/>
      <c r="Q365" s="670"/>
      <c r="R365" s="670"/>
      <c r="S365" s="670"/>
      <c r="T365" s="670"/>
      <c r="U365" s="670"/>
      <c r="V365" s="670"/>
      <c r="W365" s="670"/>
      <c r="X365" s="670"/>
      <c r="Y365" s="670"/>
      <c r="Z365" s="670"/>
      <c r="AA365" s="670"/>
    </row>
    <row r="366" spans="1:27" s="420" customFormat="1" x14ac:dyDescent="0.25">
      <c r="A366" s="588"/>
      <c r="B366" s="588"/>
      <c r="E366" s="950"/>
      <c r="F366" s="950"/>
      <c r="G366" s="950"/>
      <c r="H366" s="588"/>
      <c r="I366" s="670"/>
      <c r="J366" s="670"/>
      <c r="K366" s="670"/>
      <c r="L366" s="670"/>
      <c r="M366" s="670"/>
      <c r="N366" s="670"/>
      <c r="O366" s="670"/>
      <c r="P366" s="670"/>
      <c r="Q366" s="670"/>
      <c r="R366" s="670"/>
      <c r="S366" s="670"/>
      <c r="T366" s="670"/>
      <c r="U366" s="670"/>
      <c r="V366" s="670"/>
      <c r="W366" s="670"/>
      <c r="X366" s="670"/>
      <c r="Y366" s="670"/>
      <c r="Z366" s="670"/>
      <c r="AA366" s="670"/>
    </row>
    <row r="367" spans="1:27" s="420" customFormat="1" x14ac:dyDescent="0.25">
      <c r="A367" s="588"/>
      <c r="B367" s="588"/>
      <c r="E367" s="950"/>
      <c r="F367" s="950"/>
      <c r="G367" s="950"/>
      <c r="H367" s="588"/>
      <c r="I367" s="670"/>
      <c r="J367" s="670"/>
      <c r="K367" s="670"/>
      <c r="L367" s="670"/>
      <c r="M367" s="670"/>
      <c r="N367" s="670"/>
      <c r="O367" s="670"/>
      <c r="P367" s="670"/>
      <c r="Q367" s="670"/>
      <c r="R367" s="670"/>
      <c r="S367" s="670"/>
      <c r="T367" s="670"/>
      <c r="U367" s="670"/>
      <c r="V367" s="670"/>
      <c r="W367" s="670"/>
      <c r="X367" s="670"/>
      <c r="Y367" s="670"/>
      <c r="Z367" s="670"/>
      <c r="AA367" s="670"/>
    </row>
    <row r="368" spans="1:27" s="420" customFormat="1" x14ac:dyDescent="0.25">
      <c r="A368" s="588"/>
      <c r="B368" s="588"/>
      <c r="E368" s="950"/>
      <c r="F368" s="950"/>
      <c r="G368" s="950"/>
      <c r="H368" s="588"/>
      <c r="I368" s="670"/>
      <c r="J368" s="670"/>
      <c r="K368" s="670"/>
      <c r="L368" s="670"/>
      <c r="M368" s="670"/>
      <c r="N368" s="670"/>
      <c r="O368" s="670"/>
      <c r="P368" s="670"/>
      <c r="Q368" s="670"/>
      <c r="R368" s="670"/>
      <c r="S368" s="670"/>
      <c r="T368" s="670"/>
      <c r="U368" s="670"/>
      <c r="V368" s="670"/>
      <c r="W368" s="670"/>
      <c r="X368" s="670"/>
      <c r="Y368" s="670"/>
      <c r="Z368" s="670"/>
      <c r="AA368" s="670"/>
    </row>
    <row r="369" spans="1:27" s="420" customFormat="1" x14ac:dyDescent="0.25">
      <c r="A369" s="588"/>
      <c r="B369" s="588"/>
      <c r="E369" s="950"/>
      <c r="F369" s="950"/>
      <c r="G369" s="950"/>
      <c r="H369" s="588"/>
      <c r="I369" s="670"/>
      <c r="J369" s="670"/>
      <c r="K369" s="670"/>
      <c r="L369" s="670"/>
      <c r="M369" s="670"/>
      <c r="N369" s="670"/>
      <c r="O369" s="670"/>
      <c r="P369" s="670"/>
      <c r="Q369" s="670"/>
      <c r="R369" s="670"/>
      <c r="S369" s="670"/>
      <c r="T369" s="670"/>
      <c r="U369" s="670"/>
      <c r="V369" s="670"/>
      <c r="W369" s="670"/>
      <c r="X369" s="670"/>
      <c r="Y369" s="670"/>
      <c r="Z369" s="670"/>
      <c r="AA369" s="670"/>
    </row>
    <row r="370" spans="1:27" s="420" customFormat="1" x14ac:dyDescent="0.25">
      <c r="A370" s="588"/>
      <c r="B370" s="588"/>
      <c r="E370" s="950"/>
      <c r="F370" s="950"/>
      <c r="G370" s="950"/>
      <c r="H370" s="588"/>
      <c r="I370" s="670"/>
      <c r="J370" s="670"/>
      <c r="K370" s="670"/>
      <c r="L370" s="670"/>
      <c r="M370" s="670"/>
      <c r="N370" s="670"/>
      <c r="O370" s="670"/>
      <c r="P370" s="670"/>
      <c r="Q370" s="670"/>
      <c r="R370" s="670"/>
      <c r="S370" s="670"/>
      <c r="T370" s="670"/>
      <c r="U370" s="670"/>
      <c r="V370" s="670"/>
      <c r="W370" s="670"/>
      <c r="X370" s="670"/>
      <c r="Y370" s="670"/>
      <c r="Z370" s="670"/>
      <c r="AA370" s="670"/>
    </row>
    <row r="371" spans="1:27" s="420" customFormat="1" x14ac:dyDescent="0.25">
      <c r="A371" s="588"/>
      <c r="B371" s="588"/>
      <c r="E371" s="950"/>
      <c r="F371" s="950"/>
      <c r="G371" s="950"/>
      <c r="H371" s="588"/>
      <c r="I371" s="670"/>
      <c r="J371" s="670"/>
      <c r="K371" s="670"/>
      <c r="L371" s="670"/>
      <c r="M371" s="670"/>
      <c r="N371" s="670"/>
      <c r="O371" s="670"/>
      <c r="P371" s="670"/>
      <c r="Q371" s="670"/>
      <c r="R371" s="670"/>
      <c r="S371" s="670"/>
      <c r="T371" s="670"/>
      <c r="U371" s="670"/>
      <c r="V371" s="670"/>
      <c r="W371" s="670"/>
      <c r="X371" s="670"/>
      <c r="Y371" s="670"/>
      <c r="Z371" s="670"/>
      <c r="AA371" s="670"/>
    </row>
    <row r="372" spans="1:27" s="420" customFormat="1" x14ac:dyDescent="0.25">
      <c r="A372" s="588"/>
      <c r="B372" s="588"/>
      <c r="E372" s="950"/>
      <c r="F372" s="950"/>
      <c r="G372" s="950"/>
      <c r="H372" s="588"/>
      <c r="I372" s="670"/>
      <c r="J372" s="670"/>
      <c r="K372" s="670"/>
      <c r="L372" s="670"/>
      <c r="M372" s="670"/>
      <c r="N372" s="670"/>
      <c r="O372" s="670"/>
      <c r="P372" s="670"/>
      <c r="Q372" s="670"/>
      <c r="R372" s="670"/>
      <c r="S372" s="670"/>
      <c r="T372" s="670"/>
      <c r="U372" s="670"/>
      <c r="V372" s="670"/>
      <c r="W372" s="670"/>
      <c r="X372" s="670"/>
      <c r="Y372" s="670"/>
      <c r="Z372" s="670"/>
      <c r="AA372" s="670"/>
    </row>
    <row r="373" spans="1:27" s="420" customFormat="1" x14ac:dyDescent="0.25">
      <c r="A373" s="588"/>
      <c r="B373" s="588"/>
      <c r="E373" s="950"/>
      <c r="F373" s="950"/>
      <c r="G373" s="950"/>
      <c r="H373" s="588"/>
      <c r="I373" s="670"/>
      <c r="J373" s="670"/>
      <c r="K373" s="670"/>
      <c r="L373" s="670"/>
      <c r="M373" s="670"/>
      <c r="N373" s="670"/>
      <c r="O373" s="670"/>
      <c r="P373" s="670"/>
      <c r="Q373" s="670"/>
      <c r="R373" s="670"/>
      <c r="S373" s="670"/>
      <c r="T373" s="670"/>
      <c r="U373" s="670"/>
      <c r="V373" s="670"/>
      <c r="W373" s="670"/>
      <c r="X373" s="670"/>
      <c r="Y373" s="670"/>
      <c r="Z373" s="670"/>
      <c r="AA373" s="670"/>
    </row>
    <row r="374" spans="1:27" s="420" customFormat="1" x14ac:dyDescent="0.25">
      <c r="A374" s="588"/>
      <c r="B374" s="588"/>
      <c r="E374" s="950"/>
      <c r="F374" s="950"/>
      <c r="G374" s="950"/>
      <c r="H374" s="588"/>
      <c r="I374" s="670"/>
      <c r="J374" s="670"/>
      <c r="K374" s="670"/>
      <c r="L374" s="670"/>
      <c r="M374" s="670"/>
      <c r="N374" s="670"/>
      <c r="O374" s="670"/>
      <c r="P374" s="670"/>
      <c r="Q374" s="670"/>
      <c r="R374" s="670"/>
      <c r="S374" s="670"/>
      <c r="T374" s="670"/>
      <c r="U374" s="670"/>
      <c r="V374" s="670"/>
      <c r="W374" s="670"/>
      <c r="X374" s="670"/>
      <c r="Y374" s="670"/>
      <c r="Z374" s="670"/>
      <c r="AA374" s="670"/>
    </row>
    <row r="375" spans="1:27" s="420" customFormat="1" x14ac:dyDescent="0.25">
      <c r="A375" s="588"/>
      <c r="B375" s="588"/>
      <c r="E375" s="950"/>
      <c r="F375" s="950"/>
      <c r="G375" s="950"/>
      <c r="H375" s="588"/>
      <c r="I375" s="670"/>
      <c r="J375" s="670"/>
      <c r="K375" s="670"/>
      <c r="L375" s="670"/>
      <c r="M375" s="670"/>
      <c r="N375" s="670"/>
      <c r="O375" s="670"/>
      <c r="P375" s="670"/>
      <c r="Q375" s="670"/>
      <c r="R375" s="670"/>
      <c r="S375" s="670"/>
      <c r="T375" s="670"/>
      <c r="U375" s="670"/>
      <c r="V375" s="670"/>
      <c r="W375" s="670"/>
      <c r="X375" s="670"/>
      <c r="Y375" s="670"/>
      <c r="Z375" s="670"/>
      <c r="AA375" s="670"/>
    </row>
    <row r="376" spans="1:27" s="420" customFormat="1" x14ac:dyDescent="0.25">
      <c r="A376" s="588"/>
      <c r="B376" s="588"/>
      <c r="E376" s="950"/>
      <c r="F376" s="950"/>
      <c r="G376" s="950"/>
      <c r="H376" s="588"/>
      <c r="I376" s="670"/>
      <c r="J376" s="670"/>
      <c r="K376" s="670"/>
      <c r="L376" s="670"/>
      <c r="M376" s="670"/>
      <c r="N376" s="670"/>
      <c r="O376" s="670"/>
      <c r="P376" s="670"/>
      <c r="Q376" s="670"/>
      <c r="R376" s="670"/>
      <c r="S376" s="670"/>
      <c r="T376" s="670"/>
      <c r="U376" s="670"/>
      <c r="V376" s="670"/>
      <c r="W376" s="670"/>
      <c r="X376" s="670"/>
      <c r="Y376" s="670"/>
      <c r="Z376" s="670"/>
      <c r="AA376" s="670"/>
    </row>
    <row r="377" spans="1:27" s="420" customFormat="1" x14ac:dyDescent="0.25">
      <c r="A377" s="588"/>
      <c r="B377" s="588"/>
      <c r="E377" s="950"/>
      <c r="F377" s="950"/>
      <c r="G377" s="950"/>
      <c r="H377" s="588"/>
      <c r="I377" s="670"/>
      <c r="J377" s="670"/>
      <c r="K377" s="670"/>
      <c r="L377" s="670"/>
      <c r="M377" s="670"/>
      <c r="N377" s="670"/>
      <c r="O377" s="670"/>
      <c r="P377" s="670"/>
      <c r="Q377" s="670"/>
      <c r="R377" s="670"/>
      <c r="S377" s="670"/>
      <c r="T377" s="670"/>
      <c r="U377" s="670"/>
      <c r="V377" s="670"/>
      <c r="W377" s="670"/>
      <c r="X377" s="670"/>
      <c r="Y377" s="670"/>
      <c r="Z377" s="670"/>
      <c r="AA377" s="670"/>
    </row>
    <row r="378" spans="1:27" s="420" customFormat="1" x14ac:dyDescent="0.25">
      <c r="A378" s="588"/>
      <c r="B378" s="588"/>
      <c r="E378" s="950"/>
      <c r="F378" s="950"/>
      <c r="G378" s="950"/>
      <c r="H378" s="588"/>
      <c r="I378" s="670"/>
      <c r="J378" s="670"/>
      <c r="K378" s="670"/>
      <c r="L378" s="670"/>
      <c r="M378" s="670"/>
      <c r="N378" s="670"/>
      <c r="O378" s="670"/>
      <c r="P378" s="670"/>
      <c r="Q378" s="670"/>
      <c r="R378" s="670"/>
      <c r="S378" s="670"/>
      <c r="T378" s="670"/>
      <c r="U378" s="670"/>
      <c r="V378" s="670"/>
      <c r="W378" s="670"/>
      <c r="X378" s="670"/>
      <c r="Y378" s="670"/>
      <c r="Z378" s="670"/>
      <c r="AA378" s="670"/>
    </row>
    <row r="379" spans="1:27" s="420" customFormat="1" x14ac:dyDescent="0.25">
      <c r="A379" s="588"/>
      <c r="B379" s="588"/>
      <c r="E379" s="950"/>
      <c r="F379" s="950"/>
      <c r="G379" s="950"/>
      <c r="H379" s="588"/>
      <c r="I379" s="670"/>
      <c r="J379" s="670"/>
      <c r="K379" s="670"/>
      <c r="L379" s="670"/>
      <c r="M379" s="670"/>
      <c r="N379" s="670"/>
      <c r="O379" s="670"/>
      <c r="P379" s="670"/>
      <c r="Q379" s="670"/>
      <c r="R379" s="670"/>
      <c r="S379" s="670"/>
      <c r="T379" s="670"/>
      <c r="U379" s="670"/>
      <c r="V379" s="670"/>
      <c r="W379" s="670"/>
      <c r="X379" s="670"/>
      <c r="Y379" s="670"/>
      <c r="Z379" s="670"/>
      <c r="AA379" s="670"/>
    </row>
    <row r="380" spans="1:27" s="420" customFormat="1" x14ac:dyDescent="0.25">
      <c r="A380" s="588"/>
      <c r="B380" s="588"/>
      <c r="E380" s="950"/>
      <c r="F380" s="950"/>
      <c r="G380" s="950"/>
      <c r="H380" s="588"/>
      <c r="I380" s="670"/>
      <c r="J380" s="670"/>
      <c r="K380" s="670"/>
      <c r="L380" s="670"/>
      <c r="M380" s="670"/>
      <c r="N380" s="670"/>
      <c r="O380" s="670"/>
      <c r="P380" s="670"/>
      <c r="Q380" s="670"/>
      <c r="R380" s="670"/>
      <c r="S380" s="670"/>
      <c r="T380" s="670"/>
      <c r="U380" s="670"/>
      <c r="V380" s="670"/>
      <c r="W380" s="670"/>
      <c r="X380" s="670"/>
      <c r="Y380" s="670"/>
      <c r="Z380" s="670"/>
      <c r="AA380" s="670"/>
    </row>
    <row r="381" spans="1:27" s="420" customFormat="1" x14ac:dyDescent="0.25">
      <c r="A381" s="588"/>
      <c r="B381" s="588"/>
      <c r="E381" s="950"/>
      <c r="F381" s="950"/>
      <c r="G381" s="950"/>
      <c r="H381" s="588"/>
      <c r="I381" s="670"/>
      <c r="J381" s="670"/>
      <c r="K381" s="670"/>
      <c r="L381" s="670"/>
      <c r="M381" s="670"/>
      <c r="N381" s="670"/>
      <c r="O381" s="670"/>
      <c r="P381" s="670"/>
      <c r="Q381" s="670"/>
      <c r="R381" s="670"/>
      <c r="S381" s="670"/>
      <c r="T381" s="670"/>
      <c r="U381" s="670"/>
      <c r="V381" s="670"/>
      <c r="W381" s="670"/>
      <c r="X381" s="670"/>
      <c r="Y381" s="670"/>
      <c r="Z381" s="670"/>
      <c r="AA381" s="670"/>
    </row>
    <row r="382" spans="1:27" s="420" customFormat="1" x14ac:dyDescent="0.25">
      <c r="A382" s="588"/>
      <c r="B382" s="588"/>
      <c r="E382" s="950"/>
      <c r="F382" s="950"/>
      <c r="G382" s="950"/>
      <c r="H382" s="588"/>
      <c r="I382" s="670"/>
      <c r="J382" s="670"/>
      <c r="K382" s="670"/>
      <c r="L382" s="670"/>
      <c r="M382" s="670"/>
      <c r="N382" s="670"/>
      <c r="O382" s="670"/>
      <c r="P382" s="670"/>
      <c r="Q382" s="670"/>
      <c r="R382" s="670"/>
      <c r="S382" s="670"/>
      <c r="T382" s="670"/>
      <c r="U382" s="670"/>
      <c r="V382" s="670"/>
      <c r="W382" s="670"/>
      <c r="X382" s="670"/>
      <c r="Y382" s="670"/>
      <c r="Z382" s="670"/>
      <c r="AA382" s="670"/>
    </row>
    <row r="383" spans="1:27" s="420" customFormat="1" x14ac:dyDescent="0.25">
      <c r="A383" s="588"/>
      <c r="B383" s="588"/>
      <c r="E383" s="950"/>
      <c r="F383" s="950"/>
      <c r="G383" s="950"/>
      <c r="H383" s="588"/>
      <c r="I383" s="670"/>
      <c r="J383" s="670"/>
      <c r="K383" s="670"/>
      <c r="L383" s="670"/>
      <c r="M383" s="670"/>
      <c r="N383" s="670"/>
      <c r="O383" s="670"/>
      <c r="P383" s="670"/>
      <c r="Q383" s="670"/>
      <c r="R383" s="670"/>
      <c r="S383" s="670"/>
      <c r="T383" s="670"/>
      <c r="U383" s="670"/>
      <c r="V383" s="670"/>
      <c r="W383" s="670"/>
      <c r="X383" s="670"/>
      <c r="Y383" s="670"/>
      <c r="Z383" s="670"/>
      <c r="AA383" s="670"/>
    </row>
    <row r="384" spans="1:27" s="420" customFormat="1" x14ac:dyDescent="0.25">
      <c r="A384" s="588"/>
      <c r="B384" s="588"/>
      <c r="E384" s="950"/>
      <c r="F384" s="950"/>
      <c r="G384" s="950"/>
      <c r="H384" s="588"/>
      <c r="I384" s="670"/>
      <c r="J384" s="670"/>
      <c r="K384" s="670"/>
      <c r="L384" s="670"/>
      <c r="M384" s="670"/>
      <c r="N384" s="670"/>
      <c r="O384" s="670"/>
      <c r="P384" s="670"/>
      <c r="Q384" s="670"/>
      <c r="R384" s="670"/>
      <c r="S384" s="670"/>
      <c r="T384" s="670"/>
      <c r="U384" s="670"/>
      <c r="V384" s="670"/>
      <c r="W384" s="670"/>
      <c r="X384" s="670"/>
      <c r="Y384" s="670"/>
      <c r="Z384" s="670"/>
      <c r="AA384" s="670"/>
    </row>
    <row r="385" spans="1:27" s="420" customFormat="1" x14ac:dyDescent="0.25">
      <c r="A385" s="588"/>
      <c r="B385" s="588"/>
      <c r="E385" s="950"/>
      <c r="F385" s="950"/>
      <c r="G385" s="950"/>
      <c r="H385" s="588"/>
      <c r="I385" s="670"/>
      <c r="J385" s="670"/>
      <c r="K385" s="670"/>
      <c r="L385" s="670"/>
      <c r="M385" s="670"/>
      <c r="N385" s="670"/>
      <c r="O385" s="670"/>
      <c r="P385" s="670"/>
      <c r="Q385" s="670"/>
      <c r="R385" s="670"/>
      <c r="S385" s="670"/>
      <c r="T385" s="670"/>
      <c r="U385" s="670"/>
      <c r="V385" s="670"/>
      <c r="W385" s="670"/>
      <c r="X385" s="670"/>
      <c r="Y385" s="670"/>
      <c r="Z385" s="670"/>
      <c r="AA385" s="670"/>
    </row>
    <row r="386" spans="1:27" s="420" customFormat="1" x14ac:dyDescent="0.25">
      <c r="A386" s="588"/>
      <c r="B386" s="588"/>
      <c r="E386" s="950"/>
      <c r="F386" s="950"/>
      <c r="G386" s="950"/>
      <c r="H386" s="588"/>
      <c r="I386" s="670"/>
      <c r="J386" s="670"/>
      <c r="K386" s="670"/>
      <c r="L386" s="670"/>
      <c r="M386" s="670"/>
      <c r="N386" s="670"/>
      <c r="O386" s="670"/>
      <c r="P386" s="670"/>
      <c r="Q386" s="670"/>
      <c r="R386" s="670"/>
      <c r="S386" s="670"/>
      <c r="T386" s="670"/>
      <c r="U386" s="670"/>
      <c r="V386" s="670"/>
      <c r="W386" s="670"/>
      <c r="X386" s="670"/>
      <c r="Y386" s="670"/>
      <c r="Z386" s="670"/>
      <c r="AA386" s="670"/>
    </row>
    <row r="387" spans="1:27" s="420" customFormat="1" x14ac:dyDescent="0.25">
      <c r="A387" s="588"/>
      <c r="B387" s="588"/>
      <c r="E387" s="950"/>
      <c r="F387" s="950"/>
      <c r="G387" s="950"/>
      <c r="H387" s="588"/>
      <c r="I387" s="670"/>
      <c r="J387" s="670"/>
      <c r="K387" s="670"/>
      <c r="L387" s="670"/>
      <c r="M387" s="670"/>
      <c r="N387" s="670"/>
      <c r="O387" s="670"/>
      <c r="P387" s="670"/>
      <c r="Q387" s="670"/>
      <c r="R387" s="670"/>
      <c r="S387" s="670"/>
      <c r="T387" s="670"/>
      <c r="U387" s="670"/>
      <c r="V387" s="670"/>
      <c r="W387" s="670"/>
      <c r="X387" s="670"/>
      <c r="Y387" s="670"/>
      <c r="Z387" s="670"/>
      <c r="AA387" s="670"/>
    </row>
    <row r="388" spans="1:27" s="420" customFormat="1" x14ac:dyDescent="0.25">
      <c r="A388" s="588"/>
      <c r="B388" s="588"/>
      <c r="E388" s="950"/>
      <c r="F388" s="950"/>
      <c r="G388" s="950"/>
      <c r="H388" s="588"/>
      <c r="I388" s="670"/>
      <c r="J388" s="670"/>
      <c r="K388" s="670"/>
      <c r="L388" s="670"/>
      <c r="M388" s="670"/>
      <c r="N388" s="670"/>
      <c r="O388" s="670"/>
      <c r="P388" s="670"/>
      <c r="Q388" s="670"/>
      <c r="R388" s="670"/>
      <c r="S388" s="670"/>
      <c r="T388" s="670"/>
      <c r="U388" s="670"/>
      <c r="V388" s="670"/>
      <c r="W388" s="670"/>
      <c r="X388" s="670"/>
      <c r="Y388" s="670"/>
      <c r="Z388" s="670"/>
      <c r="AA388" s="670"/>
    </row>
    <row r="389" spans="1:27" s="420" customFormat="1" x14ac:dyDescent="0.25">
      <c r="A389" s="588"/>
      <c r="B389" s="588"/>
      <c r="E389" s="950"/>
      <c r="F389" s="950"/>
      <c r="G389" s="950"/>
      <c r="H389" s="588"/>
      <c r="I389" s="670"/>
      <c r="J389" s="670"/>
      <c r="K389" s="670"/>
      <c r="L389" s="670"/>
      <c r="M389" s="670"/>
      <c r="N389" s="670"/>
      <c r="O389" s="670"/>
      <c r="P389" s="670"/>
      <c r="Q389" s="670"/>
      <c r="R389" s="670"/>
      <c r="S389" s="670"/>
      <c r="T389" s="670"/>
      <c r="U389" s="670"/>
      <c r="V389" s="670"/>
      <c r="W389" s="670"/>
      <c r="X389" s="670"/>
      <c r="Y389" s="670"/>
      <c r="Z389" s="670"/>
      <c r="AA389" s="670"/>
    </row>
    <row r="390" spans="1:27" s="420" customFormat="1" x14ac:dyDescent="0.25">
      <c r="A390" s="588"/>
      <c r="B390" s="588"/>
      <c r="E390" s="950"/>
      <c r="F390" s="950"/>
      <c r="G390" s="950"/>
      <c r="H390" s="588"/>
      <c r="I390" s="670"/>
      <c r="J390" s="670"/>
      <c r="K390" s="670"/>
      <c r="L390" s="670"/>
      <c r="M390" s="670"/>
      <c r="N390" s="670"/>
      <c r="O390" s="670"/>
      <c r="P390" s="670"/>
      <c r="Q390" s="670"/>
      <c r="R390" s="670"/>
      <c r="S390" s="670"/>
      <c r="T390" s="670"/>
      <c r="U390" s="670"/>
      <c r="V390" s="670"/>
      <c r="W390" s="670"/>
      <c r="X390" s="670"/>
      <c r="Y390" s="670"/>
      <c r="Z390" s="670"/>
      <c r="AA390" s="670"/>
    </row>
    <row r="391" spans="1:27" s="420" customFormat="1" x14ac:dyDescent="0.25">
      <c r="A391" s="588"/>
      <c r="B391" s="588"/>
      <c r="E391" s="950"/>
      <c r="F391" s="950"/>
      <c r="G391" s="950"/>
      <c r="H391" s="588"/>
      <c r="I391" s="670"/>
      <c r="J391" s="670"/>
      <c r="K391" s="670"/>
      <c r="L391" s="670"/>
      <c r="M391" s="670"/>
      <c r="N391" s="670"/>
      <c r="O391" s="670"/>
      <c r="P391" s="670"/>
      <c r="Q391" s="670"/>
      <c r="R391" s="670"/>
      <c r="S391" s="670"/>
      <c r="T391" s="670"/>
      <c r="U391" s="670"/>
      <c r="V391" s="670"/>
      <c r="W391" s="670"/>
      <c r="X391" s="670"/>
      <c r="Y391" s="670"/>
      <c r="Z391" s="670"/>
      <c r="AA391" s="670"/>
    </row>
    <row r="392" spans="1:27" s="420" customFormat="1" x14ac:dyDescent="0.25">
      <c r="A392" s="588"/>
      <c r="B392" s="588"/>
      <c r="E392" s="950"/>
      <c r="F392" s="950"/>
      <c r="G392" s="950"/>
      <c r="H392" s="588"/>
      <c r="I392" s="670"/>
      <c r="J392" s="670"/>
      <c r="K392" s="670"/>
      <c r="L392" s="670"/>
      <c r="M392" s="670"/>
      <c r="N392" s="670"/>
      <c r="O392" s="670"/>
      <c r="P392" s="670"/>
      <c r="Q392" s="670"/>
      <c r="R392" s="670"/>
      <c r="S392" s="670"/>
      <c r="T392" s="670"/>
      <c r="U392" s="670"/>
      <c r="V392" s="670"/>
      <c r="W392" s="670"/>
      <c r="X392" s="670"/>
      <c r="Y392" s="670"/>
      <c r="Z392" s="670"/>
      <c r="AA392" s="670"/>
    </row>
    <row r="393" spans="1:27" s="420" customFormat="1" x14ac:dyDescent="0.25">
      <c r="A393" s="588"/>
      <c r="B393" s="588"/>
      <c r="E393" s="950"/>
      <c r="F393" s="950"/>
      <c r="G393" s="950"/>
      <c r="H393" s="588"/>
      <c r="I393" s="670"/>
      <c r="J393" s="670"/>
      <c r="K393" s="670"/>
      <c r="L393" s="670"/>
      <c r="M393" s="670"/>
      <c r="N393" s="670"/>
      <c r="O393" s="670"/>
      <c r="P393" s="670"/>
      <c r="Q393" s="670"/>
      <c r="R393" s="670"/>
      <c r="S393" s="670"/>
      <c r="T393" s="670"/>
      <c r="U393" s="670"/>
      <c r="V393" s="670"/>
      <c r="W393" s="670"/>
      <c r="X393" s="670"/>
      <c r="Y393" s="670"/>
      <c r="Z393" s="670"/>
      <c r="AA393" s="670"/>
    </row>
    <row r="394" spans="1:27" s="420" customFormat="1" x14ac:dyDescent="0.25">
      <c r="A394" s="588"/>
      <c r="B394" s="588"/>
      <c r="E394" s="950"/>
      <c r="F394" s="950"/>
      <c r="G394" s="950"/>
      <c r="H394" s="588"/>
      <c r="I394" s="670"/>
      <c r="J394" s="670"/>
      <c r="K394" s="670"/>
      <c r="L394" s="670"/>
      <c r="M394" s="670"/>
      <c r="N394" s="670"/>
      <c r="O394" s="670"/>
      <c r="P394" s="670"/>
      <c r="Q394" s="670"/>
      <c r="R394" s="670"/>
      <c r="S394" s="670"/>
      <c r="T394" s="670"/>
      <c r="U394" s="670"/>
      <c r="V394" s="670"/>
      <c r="W394" s="670"/>
      <c r="X394" s="670"/>
      <c r="Y394" s="670"/>
      <c r="Z394" s="670"/>
      <c r="AA394" s="670"/>
    </row>
    <row r="395" spans="1:27" s="420" customFormat="1" x14ac:dyDescent="0.25">
      <c r="A395" s="588"/>
      <c r="B395" s="588"/>
      <c r="E395" s="950"/>
      <c r="F395" s="950"/>
      <c r="G395" s="950"/>
      <c r="H395" s="588"/>
      <c r="I395" s="670"/>
      <c r="J395" s="670"/>
      <c r="K395" s="670"/>
      <c r="L395" s="670"/>
      <c r="M395" s="670"/>
      <c r="N395" s="670"/>
      <c r="O395" s="670"/>
      <c r="P395" s="670"/>
      <c r="Q395" s="670"/>
      <c r="R395" s="670"/>
      <c r="S395" s="670"/>
      <c r="T395" s="670"/>
      <c r="U395" s="670"/>
      <c r="V395" s="670"/>
      <c r="W395" s="670"/>
      <c r="X395" s="670"/>
      <c r="Y395" s="670"/>
      <c r="Z395" s="670"/>
      <c r="AA395" s="670"/>
    </row>
    <row r="396" spans="1:27" s="420" customFormat="1" x14ac:dyDescent="0.25">
      <c r="A396" s="588"/>
      <c r="B396" s="588"/>
      <c r="E396" s="950"/>
      <c r="F396" s="950"/>
      <c r="G396" s="950"/>
      <c r="H396" s="588"/>
      <c r="I396" s="670"/>
      <c r="J396" s="670"/>
      <c r="K396" s="670"/>
      <c r="L396" s="670"/>
      <c r="M396" s="670"/>
      <c r="N396" s="670"/>
      <c r="O396" s="670"/>
      <c r="P396" s="670"/>
      <c r="Q396" s="670"/>
      <c r="R396" s="670"/>
      <c r="S396" s="670"/>
      <c r="T396" s="670"/>
      <c r="U396" s="670"/>
      <c r="V396" s="670"/>
      <c r="W396" s="670"/>
      <c r="X396" s="670"/>
      <c r="Y396" s="670"/>
      <c r="Z396" s="670"/>
      <c r="AA396" s="670"/>
    </row>
    <row r="397" spans="1:27" s="420" customFormat="1" x14ac:dyDescent="0.25">
      <c r="A397" s="588"/>
      <c r="B397" s="588"/>
      <c r="E397" s="950"/>
      <c r="F397" s="950"/>
      <c r="G397" s="950"/>
      <c r="H397" s="588"/>
      <c r="I397" s="670"/>
      <c r="J397" s="670"/>
      <c r="K397" s="670"/>
      <c r="L397" s="670"/>
      <c r="M397" s="670"/>
      <c r="N397" s="670"/>
      <c r="O397" s="670"/>
      <c r="P397" s="670"/>
      <c r="Q397" s="670"/>
      <c r="R397" s="670"/>
      <c r="S397" s="670"/>
      <c r="T397" s="670"/>
      <c r="U397" s="670"/>
      <c r="V397" s="670"/>
      <c r="W397" s="670"/>
      <c r="X397" s="670"/>
      <c r="Y397" s="670"/>
      <c r="Z397" s="670"/>
      <c r="AA397" s="670"/>
    </row>
    <row r="398" spans="1:27" s="420" customFormat="1" x14ac:dyDescent="0.25">
      <c r="A398" s="588"/>
      <c r="B398" s="588"/>
      <c r="E398" s="950"/>
      <c r="F398" s="950"/>
      <c r="G398" s="950"/>
      <c r="H398" s="588"/>
      <c r="I398" s="670"/>
      <c r="J398" s="670"/>
      <c r="K398" s="670"/>
      <c r="L398" s="670"/>
      <c r="M398" s="670"/>
      <c r="N398" s="670"/>
      <c r="O398" s="670"/>
      <c r="P398" s="670"/>
      <c r="Q398" s="670"/>
      <c r="R398" s="670"/>
      <c r="S398" s="670"/>
      <c r="T398" s="670"/>
      <c r="U398" s="670"/>
      <c r="V398" s="670"/>
      <c r="W398" s="670"/>
      <c r="X398" s="670"/>
      <c r="Y398" s="670"/>
      <c r="Z398" s="670"/>
      <c r="AA398" s="670"/>
    </row>
    <row r="399" spans="1:27" s="420" customFormat="1" x14ac:dyDescent="0.25">
      <c r="A399" s="588"/>
      <c r="B399" s="588"/>
      <c r="E399" s="950"/>
      <c r="F399" s="950"/>
      <c r="G399" s="950"/>
      <c r="H399" s="588"/>
      <c r="I399" s="670"/>
      <c r="J399" s="670"/>
      <c r="K399" s="670"/>
      <c r="L399" s="670"/>
      <c r="M399" s="670"/>
      <c r="N399" s="670"/>
      <c r="O399" s="670"/>
      <c r="P399" s="670"/>
      <c r="Q399" s="670"/>
      <c r="R399" s="670"/>
      <c r="S399" s="670"/>
      <c r="T399" s="670"/>
      <c r="U399" s="670"/>
      <c r="V399" s="670"/>
      <c r="W399" s="670"/>
      <c r="X399" s="670"/>
      <c r="Y399" s="670"/>
      <c r="Z399" s="670"/>
      <c r="AA399" s="670"/>
    </row>
    <row r="400" spans="1:27" s="420" customFormat="1" x14ac:dyDescent="0.25">
      <c r="A400" s="588"/>
      <c r="B400" s="588"/>
      <c r="E400" s="950"/>
      <c r="F400" s="950"/>
      <c r="G400" s="950"/>
      <c r="H400" s="588"/>
      <c r="I400" s="670"/>
      <c r="J400" s="670"/>
      <c r="K400" s="670"/>
      <c r="L400" s="670"/>
      <c r="M400" s="670"/>
      <c r="N400" s="670"/>
      <c r="O400" s="670"/>
      <c r="P400" s="670"/>
      <c r="Q400" s="670"/>
      <c r="R400" s="670"/>
      <c r="S400" s="670"/>
      <c r="T400" s="670"/>
      <c r="U400" s="670"/>
      <c r="V400" s="670"/>
      <c r="W400" s="670"/>
      <c r="X400" s="670"/>
      <c r="Y400" s="670"/>
      <c r="Z400" s="670"/>
      <c r="AA400" s="670"/>
    </row>
    <row r="401" spans="1:27" s="420" customFormat="1" x14ac:dyDescent="0.25">
      <c r="A401" s="588"/>
      <c r="B401" s="588"/>
      <c r="E401" s="950"/>
      <c r="F401" s="950"/>
      <c r="G401" s="950"/>
      <c r="H401" s="588"/>
      <c r="I401" s="670"/>
      <c r="J401" s="670"/>
      <c r="K401" s="670"/>
      <c r="L401" s="670"/>
      <c r="M401" s="670"/>
      <c r="N401" s="670"/>
      <c r="O401" s="670"/>
      <c r="P401" s="670"/>
      <c r="Q401" s="670"/>
      <c r="R401" s="670"/>
      <c r="S401" s="670"/>
      <c r="T401" s="670"/>
      <c r="U401" s="670"/>
      <c r="V401" s="670"/>
      <c r="W401" s="670"/>
      <c r="X401" s="670"/>
      <c r="Y401" s="670"/>
      <c r="Z401" s="670"/>
      <c r="AA401" s="670"/>
    </row>
    <row r="402" spans="1:27" s="420" customFormat="1" x14ac:dyDescent="0.25">
      <c r="A402" s="588"/>
      <c r="B402" s="588"/>
      <c r="E402" s="950"/>
      <c r="F402" s="950"/>
      <c r="G402" s="950"/>
      <c r="H402" s="588"/>
      <c r="I402" s="670"/>
      <c r="J402" s="670"/>
      <c r="K402" s="670"/>
      <c r="L402" s="670"/>
      <c r="M402" s="670"/>
      <c r="N402" s="670"/>
      <c r="O402" s="670"/>
      <c r="P402" s="670"/>
      <c r="Q402" s="670"/>
      <c r="R402" s="670"/>
      <c r="S402" s="670"/>
      <c r="T402" s="670"/>
      <c r="U402" s="670"/>
      <c r="V402" s="670"/>
      <c r="W402" s="670"/>
      <c r="X402" s="670"/>
      <c r="Y402" s="670"/>
      <c r="Z402" s="670"/>
      <c r="AA402" s="670"/>
    </row>
    <row r="403" spans="1:27" s="420" customFormat="1" x14ac:dyDescent="0.25">
      <c r="A403" s="588"/>
      <c r="B403" s="588"/>
      <c r="E403" s="950"/>
      <c r="F403" s="950"/>
      <c r="G403" s="950"/>
      <c r="H403" s="588"/>
      <c r="I403" s="670"/>
      <c r="J403" s="670"/>
      <c r="K403" s="670"/>
      <c r="L403" s="670"/>
      <c r="M403" s="670"/>
      <c r="N403" s="670"/>
      <c r="O403" s="670"/>
      <c r="P403" s="670"/>
      <c r="Q403" s="670"/>
      <c r="R403" s="670"/>
      <c r="S403" s="670"/>
      <c r="T403" s="670"/>
      <c r="U403" s="670"/>
      <c r="V403" s="670"/>
      <c r="W403" s="670"/>
      <c r="X403" s="670"/>
      <c r="Y403" s="670"/>
      <c r="Z403" s="670"/>
      <c r="AA403" s="670"/>
    </row>
    <row r="404" spans="1:27" s="420" customFormat="1" x14ac:dyDescent="0.25">
      <c r="A404" s="588"/>
      <c r="B404" s="588"/>
      <c r="E404" s="950"/>
      <c r="F404" s="950"/>
      <c r="G404" s="950"/>
      <c r="H404" s="588"/>
      <c r="I404" s="670"/>
      <c r="J404" s="670"/>
      <c r="K404" s="670"/>
      <c r="L404" s="670"/>
      <c r="M404" s="670"/>
      <c r="N404" s="670"/>
      <c r="O404" s="670"/>
      <c r="P404" s="670"/>
      <c r="Q404" s="670"/>
      <c r="R404" s="670"/>
      <c r="S404" s="670"/>
      <c r="T404" s="670"/>
      <c r="U404" s="670"/>
      <c r="V404" s="670"/>
      <c r="W404" s="670"/>
      <c r="X404" s="670"/>
      <c r="Y404" s="670"/>
      <c r="Z404" s="670"/>
      <c r="AA404" s="670"/>
    </row>
    <row r="405" spans="1:27" s="420" customFormat="1" x14ac:dyDescent="0.25">
      <c r="A405" s="588"/>
      <c r="B405" s="588"/>
      <c r="E405" s="950"/>
      <c r="F405" s="950"/>
      <c r="G405" s="950"/>
      <c r="H405" s="588"/>
      <c r="I405" s="670"/>
      <c r="J405" s="670"/>
      <c r="K405" s="670"/>
      <c r="L405" s="670"/>
      <c r="M405" s="670"/>
      <c r="N405" s="670"/>
      <c r="O405" s="670"/>
      <c r="P405" s="670"/>
      <c r="Q405" s="670"/>
      <c r="R405" s="670"/>
      <c r="S405" s="670"/>
      <c r="T405" s="670"/>
      <c r="U405" s="670"/>
      <c r="V405" s="670"/>
      <c r="W405" s="670"/>
      <c r="X405" s="670"/>
      <c r="Y405" s="670"/>
      <c r="Z405" s="670"/>
      <c r="AA405" s="670"/>
    </row>
    <row r="406" spans="1:27" s="420" customFormat="1" x14ac:dyDescent="0.25">
      <c r="A406" s="588"/>
      <c r="B406" s="588"/>
      <c r="E406" s="950"/>
      <c r="F406" s="950"/>
      <c r="G406" s="950"/>
      <c r="H406" s="588"/>
      <c r="I406" s="670"/>
      <c r="J406" s="670"/>
      <c r="K406" s="670"/>
      <c r="L406" s="670"/>
      <c r="M406" s="670"/>
      <c r="N406" s="670"/>
      <c r="O406" s="670"/>
      <c r="P406" s="670"/>
      <c r="Q406" s="670"/>
      <c r="R406" s="670"/>
      <c r="S406" s="670"/>
      <c r="T406" s="670"/>
      <c r="U406" s="670"/>
      <c r="V406" s="670"/>
      <c r="W406" s="670"/>
      <c r="X406" s="670"/>
      <c r="Y406" s="670"/>
      <c r="Z406" s="670"/>
      <c r="AA406" s="670"/>
    </row>
    <row r="407" spans="1:27" s="420" customFormat="1" x14ac:dyDescent="0.25">
      <c r="A407" s="588"/>
      <c r="B407" s="588"/>
      <c r="E407" s="950"/>
      <c r="F407" s="950"/>
      <c r="G407" s="950"/>
      <c r="H407" s="588"/>
      <c r="I407" s="670"/>
      <c r="J407" s="670"/>
      <c r="K407" s="670"/>
      <c r="L407" s="670"/>
      <c r="M407" s="670"/>
      <c r="N407" s="670"/>
      <c r="O407" s="670"/>
      <c r="P407" s="670"/>
      <c r="Q407" s="670"/>
      <c r="R407" s="670"/>
      <c r="S407" s="670"/>
      <c r="T407" s="670"/>
      <c r="U407" s="670"/>
      <c r="V407" s="670"/>
      <c r="W407" s="670"/>
      <c r="X407" s="670"/>
      <c r="Y407" s="670"/>
      <c r="Z407" s="670"/>
      <c r="AA407" s="670"/>
    </row>
    <row r="408" spans="1:27" s="420" customFormat="1" x14ac:dyDescent="0.25">
      <c r="A408" s="588"/>
      <c r="B408" s="588"/>
      <c r="E408" s="950"/>
      <c r="F408" s="950"/>
      <c r="G408" s="950"/>
      <c r="H408" s="588"/>
      <c r="I408" s="670"/>
      <c r="J408" s="670"/>
      <c r="K408" s="670"/>
      <c r="L408" s="670"/>
      <c r="M408" s="670"/>
      <c r="N408" s="670"/>
      <c r="O408" s="670"/>
      <c r="P408" s="670"/>
      <c r="Q408" s="670"/>
      <c r="R408" s="670"/>
      <c r="S408" s="670"/>
      <c r="T408" s="670"/>
      <c r="U408" s="670"/>
      <c r="V408" s="670"/>
      <c r="W408" s="670"/>
      <c r="X408" s="670"/>
      <c r="Y408" s="670"/>
      <c r="Z408" s="670"/>
      <c r="AA408" s="670"/>
    </row>
    <row r="409" spans="1:27" s="420" customFormat="1" x14ac:dyDescent="0.25">
      <c r="A409" s="588"/>
      <c r="B409" s="588"/>
      <c r="E409" s="950"/>
      <c r="F409" s="950"/>
      <c r="G409" s="950"/>
      <c r="H409" s="588"/>
      <c r="I409" s="670"/>
      <c r="J409" s="670"/>
      <c r="K409" s="670"/>
      <c r="L409" s="670"/>
      <c r="M409" s="670"/>
      <c r="N409" s="670"/>
      <c r="O409" s="670"/>
      <c r="P409" s="670"/>
      <c r="Q409" s="670"/>
      <c r="R409" s="670"/>
      <c r="S409" s="670"/>
      <c r="T409" s="670"/>
      <c r="U409" s="670"/>
      <c r="V409" s="670"/>
      <c r="W409" s="670"/>
      <c r="X409" s="670"/>
      <c r="Y409" s="670"/>
      <c r="Z409" s="670"/>
      <c r="AA409" s="670"/>
    </row>
    <row r="410" spans="1:27" s="420" customFormat="1" x14ac:dyDescent="0.25">
      <c r="A410" s="588"/>
      <c r="B410" s="588"/>
      <c r="E410" s="950"/>
      <c r="F410" s="950"/>
      <c r="G410" s="950"/>
      <c r="H410" s="588"/>
      <c r="I410" s="670"/>
      <c r="J410" s="670"/>
      <c r="K410" s="670"/>
      <c r="L410" s="670"/>
      <c r="M410" s="670"/>
      <c r="N410" s="670"/>
      <c r="O410" s="670"/>
      <c r="P410" s="670"/>
      <c r="Q410" s="670"/>
      <c r="R410" s="670"/>
      <c r="S410" s="670"/>
      <c r="T410" s="670"/>
      <c r="U410" s="670"/>
      <c r="V410" s="670"/>
      <c r="W410" s="670"/>
      <c r="X410" s="670"/>
      <c r="Y410" s="670"/>
      <c r="Z410" s="670"/>
      <c r="AA410" s="670"/>
    </row>
    <row r="411" spans="1:27" s="420" customFormat="1" x14ac:dyDescent="0.25">
      <c r="A411" s="588"/>
      <c r="B411" s="588"/>
      <c r="E411" s="950"/>
      <c r="F411" s="950"/>
      <c r="G411" s="950"/>
      <c r="H411" s="588"/>
      <c r="I411" s="670"/>
      <c r="J411" s="670"/>
      <c r="K411" s="670"/>
      <c r="L411" s="670"/>
      <c r="M411" s="670"/>
      <c r="N411" s="670"/>
      <c r="O411" s="670"/>
      <c r="P411" s="670"/>
      <c r="Q411" s="670"/>
      <c r="R411" s="670"/>
      <c r="S411" s="670"/>
      <c r="T411" s="670"/>
      <c r="U411" s="670"/>
      <c r="V411" s="670"/>
      <c r="W411" s="670"/>
      <c r="X411" s="670"/>
      <c r="Y411" s="670"/>
      <c r="Z411" s="670"/>
      <c r="AA411" s="670"/>
    </row>
    <row r="412" spans="1:27" s="420" customFormat="1" x14ac:dyDescent="0.25">
      <c r="A412" s="588"/>
      <c r="B412" s="588"/>
      <c r="E412" s="950"/>
      <c r="F412" s="950"/>
      <c r="G412" s="950"/>
      <c r="H412" s="588"/>
      <c r="I412" s="670"/>
      <c r="J412" s="670"/>
      <c r="K412" s="670"/>
      <c r="L412" s="670"/>
      <c r="M412" s="670"/>
      <c r="N412" s="670"/>
      <c r="O412" s="670"/>
      <c r="P412" s="670"/>
      <c r="Q412" s="670"/>
      <c r="R412" s="670"/>
      <c r="S412" s="670"/>
      <c r="T412" s="670"/>
      <c r="U412" s="670"/>
      <c r="V412" s="670"/>
      <c r="W412" s="670"/>
      <c r="X412" s="670"/>
      <c r="Y412" s="670"/>
      <c r="Z412" s="670"/>
      <c r="AA412" s="670"/>
    </row>
    <row r="413" spans="1:27" s="420" customFormat="1" x14ac:dyDescent="0.25">
      <c r="A413" s="588"/>
      <c r="B413" s="588"/>
      <c r="E413" s="950"/>
      <c r="F413" s="950"/>
      <c r="G413" s="950"/>
      <c r="H413" s="588"/>
      <c r="I413" s="670"/>
      <c r="J413" s="670"/>
      <c r="K413" s="670"/>
      <c r="L413" s="670"/>
      <c r="M413" s="670"/>
      <c r="N413" s="670"/>
      <c r="O413" s="670"/>
      <c r="P413" s="670"/>
      <c r="Q413" s="670"/>
      <c r="R413" s="670"/>
      <c r="S413" s="670"/>
      <c r="T413" s="670"/>
      <c r="U413" s="670"/>
      <c r="V413" s="670"/>
      <c r="W413" s="670"/>
      <c r="X413" s="670"/>
      <c r="Y413" s="670"/>
      <c r="Z413" s="670"/>
      <c r="AA413" s="670"/>
    </row>
    <row r="414" spans="1:27" s="420" customFormat="1" x14ac:dyDescent="0.25">
      <c r="A414" s="588"/>
      <c r="B414" s="588"/>
      <c r="E414" s="950"/>
      <c r="F414" s="950"/>
      <c r="G414" s="950"/>
      <c r="H414" s="588"/>
      <c r="I414" s="670"/>
      <c r="J414" s="670"/>
      <c r="K414" s="670"/>
      <c r="L414" s="670"/>
      <c r="M414" s="670"/>
      <c r="N414" s="670"/>
      <c r="O414" s="670"/>
      <c r="P414" s="670"/>
      <c r="Q414" s="670"/>
      <c r="R414" s="670"/>
      <c r="S414" s="670"/>
      <c r="T414" s="670"/>
      <c r="U414" s="670"/>
      <c r="V414" s="670"/>
      <c r="W414" s="670"/>
      <c r="X414" s="670"/>
      <c r="Y414" s="670"/>
      <c r="Z414" s="670"/>
      <c r="AA414" s="670"/>
    </row>
    <row r="415" spans="1:27" s="420" customFormat="1" x14ac:dyDescent="0.25">
      <c r="A415" s="588"/>
      <c r="B415" s="588"/>
      <c r="E415" s="950"/>
      <c r="F415" s="950"/>
      <c r="G415" s="950"/>
      <c r="H415" s="588"/>
      <c r="I415" s="670"/>
      <c r="J415" s="670"/>
      <c r="K415" s="670"/>
      <c r="L415" s="670"/>
      <c r="M415" s="670"/>
      <c r="N415" s="670"/>
      <c r="O415" s="670"/>
      <c r="P415" s="670"/>
      <c r="Q415" s="670"/>
      <c r="R415" s="670"/>
      <c r="S415" s="670"/>
      <c r="T415" s="670"/>
      <c r="U415" s="670"/>
      <c r="V415" s="670"/>
      <c r="W415" s="670"/>
      <c r="X415" s="670"/>
      <c r="Y415" s="670"/>
      <c r="Z415" s="670"/>
      <c r="AA415" s="670"/>
    </row>
    <row r="416" spans="1:27" s="420" customFormat="1" x14ac:dyDescent="0.25">
      <c r="A416" s="588"/>
      <c r="B416" s="588"/>
      <c r="E416" s="950"/>
      <c r="F416" s="950"/>
      <c r="G416" s="950"/>
      <c r="H416" s="588"/>
      <c r="I416" s="670"/>
      <c r="J416" s="670"/>
      <c r="K416" s="670"/>
      <c r="L416" s="670"/>
      <c r="M416" s="670"/>
      <c r="N416" s="670"/>
      <c r="O416" s="670"/>
      <c r="P416" s="670"/>
      <c r="Q416" s="670"/>
      <c r="R416" s="670"/>
      <c r="S416" s="670"/>
      <c r="T416" s="670"/>
      <c r="U416" s="670"/>
      <c r="V416" s="670"/>
      <c r="W416" s="670"/>
      <c r="X416" s="670"/>
      <c r="Y416" s="670"/>
      <c r="Z416" s="670"/>
      <c r="AA416" s="670"/>
    </row>
    <row r="417" spans="1:27" s="420" customFormat="1" x14ac:dyDescent="0.25">
      <c r="A417" s="588"/>
      <c r="B417" s="588"/>
      <c r="E417" s="950"/>
      <c r="F417" s="950"/>
      <c r="G417" s="950"/>
      <c r="H417" s="588"/>
      <c r="I417" s="670"/>
      <c r="J417" s="670"/>
      <c r="K417" s="670"/>
      <c r="L417" s="670"/>
      <c r="M417" s="670"/>
      <c r="N417" s="670"/>
      <c r="O417" s="670"/>
      <c r="P417" s="670"/>
      <c r="Q417" s="670"/>
      <c r="R417" s="670"/>
      <c r="S417" s="670"/>
      <c r="T417" s="670"/>
      <c r="U417" s="670"/>
      <c r="V417" s="670"/>
      <c r="W417" s="670"/>
      <c r="X417" s="670"/>
      <c r="Y417" s="670"/>
      <c r="Z417" s="670"/>
      <c r="AA417" s="670"/>
    </row>
    <row r="418" spans="1:27" s="420" customFormat="1" x14ac:dyDescent="0.25">
      <c r="A418" s="588"/>
      <c r="B418" s="588"/>
      <c r="E418" s="950"/>
      <c r="F418" s="950"/>
      <c r="G418" s="950"/>
      <c r="H418" s="588"/>
      <c r="I418" s="670"/>
      <c r="J418" s="670"/>
      <c r="K418" s="670"/>
      <c r="L418" s="670"/>
      <c r="M418" s="670"/>
      <c r="N418" s="670"/>
      <c r="O418" s="670"/>
      <c r="P418" s="670"/>
      <c r="Q418" s="670"/>
      <c r="R418" s="670"/>
      <c r="S418" s="670"/>
      <c r="T418" s="670"/>
      <c r="U418" s="670"/>
      <c r="V418" s="670"/>
      <c r="W418" s="670"/>
      <c r="X418" s="670"/>
      <c r="Y418" s="670"/>
      <c r="Z418" s="670"/>
      <c r="AA418" s="670"/>
    </row>
    <row r="419" spans="1:27" s="420" customFormat="1" x14ac:dyDescent="0.25">
      <c r="A419" s="588"/>
      <c r="B419" s="588"/>
      <c r="E419" s="950"/>
      <c r="F419" s="950"/>
      <c r="G419" s="950"/>
      <c r="H419" s="588"/>
      <c r="I419" s="670"/>
      <c r="J419" s="670"/>
      <c r="K419" s="670"/>
      <c r="L419" s="670"/>
      <c r="M419" s="670"/>
      <c r="N419" s="670"/>
      <c r="O419" s="670"/>
      <c r="P419" s="670"/>
      <c r="Q419" s="670"/>
      <c r="R419" s="670"/>
      <c r="S419" s="670"/>
      <c r="T419" s="670"/>
      <c r="U419" s="670"/>
      <c r="V419" s="670"/>
      <c r="W419" s="670"/>
      <c r="X419" s="670"/>
      <c r="Y419" s="670"/>
      <c r="Z419" s="670"/>
      <c r="AA419" s="670"/>
    </row>
    <row r="420" spans="1:27" s="420" customFormat="1" x14ac:dyDescent="0.25">
      <c r="A420" s="588"/>
      <c r="B420" s="588"/>
      <c r="E420" s="950"/>
      <c r="F420" s="950"/>
      <c r="G420" s="950"/>
      <c r="H420" s="588"/>
      <c r="I420" s="670"/>
      <c r="J420" s="670"/>
      <c r="K420" s="670"/>
      <c r="L420" s="670"/>
      <c r="M420" s="670"/>
      <c r="N420" s="670"/>
      <c r="O420" s="670"/>
      <c r="P420" s="670"/>
      <c r="Q420" s="670"/>
      <c r="R420" s="670"/>
      <c r="S420" s="670"/>
      <c r="T420" s="670"/>
      <c r="U420" s="670"/>
      <c r="V420" s="670"/>
      <c r="W420" s="670"/>
      <c r="X420" s="670"/>
      <c r="Y420" s="670"/>
      <c r="Z420" s="670"/>
      <c r="AA420" s="670"/>
    </row>
    <row r="421" spans="1:27" s="420" customFormat="1" x14ac:dyDescent="0.25">
      <c r="A421" s="588"/>
      <c r="B421" s="588"/>
      <c r="E421" s="950"/>
      <c r="F421" s="950"/>
      <c r="G421" s="950"/>
      <c r="H421" s="588"/>
      <c r="I421" s="670"/>
      <c r="J421" s="670"/>
      <c r="K421" s="670"/>
      <c r="L421" s="670"/>
      <c r="M421" s="670"/>
      <c r="N421" s="670"/>
      <c r="O421" s="670"/>
      <c r="P421" s="670"/>
      <c r="Q421" s="670"/>
      <c r="R421" s="670"/>
      <c r="S421" s="670"/>
      <c r="T421" s="670"/>
      <c r="U421" s="670"/>
      <c r="V421" s="670"/>
      <c r="W421" s="670"/>
      <c r="X421" s="670"/>
      <c r="Y421" s="670"/>
      <c r="Z421" s="670"/>
      <c r="AA421" s="670"/>
    </row>
    <row r="422" spans="1:27" s="420" customFormat="1" x14ac:dyDescent="0.25">
      <c r="A422" s="588"/>
      <c r="B422" s="588"/>
      <c r="E422" s="950"/>
      <c r="F422" s="950"/>
      <c r="G422" s="950"/>
      <c r="H422" s="588"/>
      <c r="I422" s="670"/>
      <c r="J422" s="670"/>
      <c r="K422" s="670"/>
      <c r="L422" s="670"/>
      <c r="M422" s="670"/>
      <c r="N422" s="670"/>
      <c r="O422" s="670"/>
      <c r="P422" s="670"/>
      <c r="Q422" s="670"/>
      <c r="R422" s="670"/>
      <c r="S422" s="670"/>
      <c r="T422" s="670"/>
      <c r="U422" s="670"/>
      <c r="V422" s="670"/>
      <c r="W422" s="670"/>
      <c r="X422" s="670"/>
      <c r="Y422" s="670"/>
      <c r="Z422" s="670"/>
      <c r="AA422" s="670"/>
    </row>
    <row r="423" spans="1:27" s="420" customFormat="1" x14ac:dyDescent="0.25">
      <c r="A423" s="588"/>
      <c r="B423" s="588"/>
      <c r="E423" s="950"/>
      <c r="F423" s="950"/>
      <c r="G423" s="950"/>
      <c r="H423" s="588"/>
      <c r="I423" s="670"/>
      <c r="J423" s="670"/>
      <c r="K423" s="670"/>
      <c r="L423" s="670"/>
      <c r="M423" s="670"/>
      <c r="N423" s="670"/>
      <c r="O423" s="670"/>
      <c r="P423" s="670"/>
      <c r="Q423" s="670"/>
      <c r="R423" s="670"/>
      <c r="S423" s="670"/>
      <c r="T423" s="670"/>
      <c r="U423" s="670"/>
      <c r="V423" s="670"/>
      <c r="W423" s="670"/>
      <c r="X423" s="670"/>
      <c r="Y423" s="670"/>
      <c r="Z423" s="670"/>
      <c r="AA423" s="670"/>
    </row>
    <row r="424" spans="1:27" s="420" customFormat="1" x14ac:dyDescent="0.25">
      <c r="A424" s="588"/>
      <c r="B424" s="588"/>
      <c r="E424" s="950"/>
      <c r="F424" s="950"/>
      <c r="G424" s="950"/>
      <c r="H424" s="588"/>
      <c r="I424" s="670"/>
      <c r="J424" s="670"/>
      <c r="K424" s="670"/>
      <c r="L424" s="670"/>
      <c r="M424" s="670"/>
      <c r="N424" s="670"/>
      <c r="O424" s="670"/>
      <c r="P424" s="670"/>
      <c r="Q424" s="670"/>
      <c r="R424" s="670"/>
      <c r="S424" s="670"/>
      <c r="T424" s="670"/>
      <c r="U424" s="670"/>
      <c r="V424" s="670"/>
      <c r="W424" s="670"/>
      <c r="X424" s="670"/>
      <c r="Y424" s="670"/>
      <c r="Z424" s="670"/>
      <c r="AA424" s="670"/>
    </row>
    <row r="425" spans="1:27" s="420" customFormat="1" x14ac:dyDescent="0.25">
      <c r="A425" s="588"/>
      <c r="B425" s="588"/>
      <c r="E425" s="950"/>
      <c r="F425" s="950"/>
      <c r="G425" s="950"/>
      <c r="H425" s="588"/>
      <c r="I425" s="670"/>
      <c r="J425" s="670"/>
      <c r="K425" s="670"/>
      <c r="L425" s="670"/>
      <c r="M425" s="670"/>
      <c r="N425" s="670"/>
      <c r="O425" s="670"/>
      <c r="P425" s="670"/>
      <c r="Q425" s="670"/>
      <c r="R425" s="670"/>
      <c r="S425" s="670"/>
      <c r="T425" s="670"/>
      <c r="U425" s="670"/>
      <c r="V425" s="670"/>
      <c r="W425" s="670"/>
      <c r="X425" s="670"/>
      <c r="Y425" s="670"/>
      <c r="Z425" s="670"/>
      <c r="AA425" s="670"/>
    </row>
    <row r="426" spans="1:27" s="420" customFormat="1" x14ac:dyDescent="0.25">
      <c r="A426" s="588"/>
      <c r="B426" s="588"/>
      <c r="E426" s="950"/>
      <c r="F426" s="950"/>
      <c r="G426" s="950"/>
      <c r="H426" s="588"/>
      <c r="I426" s="670"/>
      <c r="J426" s="670"/>
      <c r="K426" s="670"/>
      <c r="L426" s="670"/>
      <c r="M426" s="670"/>
      <c r="N426" s="670"/>
      <c r="O426" s="670"/>
      <c r="P426" s="670"/>
      <c r="Q426" s="670"/>
      <c r="R426" s="670"/>
      <c r="S426" s="670"/>
      <c r="T426" s="670"/>
      <c r="U426" s="670"/>
      <c r="V426" s="670"/>
      <c r="W426" s="670"/>
      <c r="X426" s="670"/>
      <c r="Y426" s="670"/>
      <c r="Z426" s="670"/>
      <c r="AA426" s="670"/>
    </row>
    <row r="427" spans="1:27" s="420" customFormat="1" x14ac:dyDescent="0.25">
      <c r="A427" s="588"/>
      <c r="B427" s="588"/>
      <c r="E427" s="950"/>
      <c r="F427" s="950"/>
      <c r="G427" s="950"/>
      <c r="H427" s="588"/>
      <c r="I427" s="670"/>
      <c r="J427" s="670"/>
      <c r="K427" s="670"/>
      <c r="L427" s="670"/>
      <c r="M427" s="670"/>
      <c r="N427" s="670"/>
      <c r="O427" s="670"/>
      <c r="P427" s="670"/>
      <c r="Q427" s="670"/>
      <c r="R427" s="670"/>
      <c r="S427" s="670"/>
      <c r="T427" s="670"/>
      <c r="U427" s="670"/>
      <c r="V427" s="670"/>
      <c r="W427" s="670"/>
      <c r="X427" s="670"/>
      <c r="Y427" s="670"/>
      <c r="Z427" s="670"/>
      <c r="AA427" s="670"/>
    </row>
    <row r="428" spans="1:27" s="420" customFormat="1" x14ac:dyDescent="0.25">
      <c r="A428" s="588"/>
      <c r="B428" s="588"/>
      <c r="E428" s="950"/>
      <c r="F428" s="950"/>
      <c r="G428" s="950"/>
      <c r="H428" s="588"/>
      <c r="I428" s="670"/>
      <c r="J428" s="670"/>
      <c r="K428" s="670"/>
      <c r="L428" s="670"/>
      <c r="M428" s="670"/>
      <c r="N428" s="670"/>
      <c r="O428" s="670"/>
      <c r="P428" s="670"/>
      <c r="Q428" s="670"/>
      <c r="R428" s="670"/>
      <c r="S428" s="670"/>
      <c r="T428" s="670"/>
      <c r="U428" s="670"/>
      <c r="V428" s="670"/>
      <c r="W428" s="670"/>
      <c r="X428" s="670"/>
      <c r="Y428" s="670"/>
      <c r="Z428" s="670"/>
      <c r="AA428" s="670"/>
    </row>
    <row r="429" spans="1:27" s="420" customFormat="1" x14ac:dyDescent="0.25">
      <c r="A429" s="588"/>
      <c r="B429" s="588"/>
      <c r="E429" s="950"/>
      <c r="F429" s="950"/>
      <c r="G429" s="950"/>
      <c r="H429" s="588"/>
      <c r="I429" s="670"/>
      <c r="J429" s="670"/>
      <c r="K429" s="670"/>
      <c r="L429" s="670"/>
      <c r="M429" s="670"/>
      <c r="N429" s="670"/>
      <c r="O429" s="670"/>
      <c r="P429" s="670"/>
      <c r="Q429" s="670"/>
      <c r="R429" s="670"/>
      <c r="S429" s="670"/>
      <c r="T429" s="670"/>
      <c r="U429" s="670"/>
      <c r="V429" s="670"/>
      <c r="W429" s="670"/>
      <c r="X429" s="670"/>
      <c r="Y429" s="670"/>
      <c r="Z429" s="670"/>
      <c r="AA429" s="670"/>
    </row>
    <row r="430" spans="1:27" s="420" customFormat="1" x14ac:dyDescent="0.25">
      <c r="A430" s="588"/>
      <c r="B430" s="588"/>
      <c r="E430" s="950"/>
      <c r="F430" s="950"/>
      <c r="G430" s="950"/>
      <c r="H430" s="588"/>
      <c r="I430" s="670"/>
      <c r="J430" s="670"/>
      <c r="K430" s="670"/>
      <c r="L430" s="670"/>
      <c r="M430" s="670"/>
      <c r="N430" s="670"/>
      <c r="O430" s="670"/>
      <c r="P430" s="670"/>
      <c r="Q430" s="670"/>
      <c r="R430" s="670"/>
      <c r="S430" s="670"/>
      <c r="T430" s="670"/>
      <c r="U430" s="670"/>
      <c r="V430" s="670"/>
      <c r="W430" s="670"/>
      <c r="X430" s="670"/>
      <c r="Y430" s="670"/>
      <c r="Z430" s="670"/>
      <c r="AA430" s="670"/>
    </row>
    <row r="431" spans="1:27" s="420" customFormat="1" x14ac:dyDescent="0.25">
      <c r="A431" s="588"/>
      <c r="B431" s="588"/>
      <c r="E431" s="950"/>
      <c r="F431" s="950"/>
      <c r="G431" s="950"/>
      <c r="H431" s="588"/>
      <c r="I431" s="670"/>
      <c r="J431" s="670"/>
      <c r="K431" s="670"/>
      <c r="L431" s="670"/>
      <c r="M431" s="670"/>
      <c r="N431" s="670"/>
      <c r="O431" s="670"/>
      <c r="P431" s="670"/>
      <c r="Q431" s="670"/>
      <c r="R431" s="670"/>
      <c r="S431" s="670"/>
      <c r="T431" s="670"/>
      <c r="U431" s="670"/>
      <c r="V431" s="670"/>
      <c r="W431" s="670"/>
      <c r="X431" s="670"/>
      <c r="Y431" s="670"/>
      <c r="Z431" s="670"/>
      <c r="AA431" s="670"/>
    </row>
    <row r="432" spans="1:27" s="420" customFormat="1" x14ac:dyDescent="0.25">
      <c r="A432" s="588"/>
      <c r="B432" s="588"/>
      <c r="E432" s="950"/>
      <c r="F432" s="950"/>
      <c r="G432" s="950"/>
      <c r="H432" s="588"/>
      <c r="I432" s="670"/>
      <c r="J432" s="670"/>
      <c r="K432" s="670"/>
      <c r="L432" s="670"/>
      <c r="M432" s="670"/>
      <c r="N432" s="670"/>
      <c r="O432" s="670"/>
      <c r="P432" s="670"/>
      <c r="Q432" s="670"/>
      <c r="R432" s="670"/>
      <c r="S432" s="670"/>
      <c r="T432" s="670"/>
      <c r="U432" s="670"/>
      <c r="V432" s="670"/>
      <c r="W432" s="670"/>
      <c r="X432" s="670"/>
      <c r="Y432" s="670"/>
      <c r="Z432" s="670"/>
      <c r="AA432" s="670"/>
    </row>
    <row r="433" spans="1:27" s="420" customFormat="1" x14ac:dyDescent="0.25">
      <c r="A433" s="588"/>
      <c r="B433" s="588"/>
      <c r="E433" s="950"/>
      <c r="F433" s="950"/>
      <c r="G433" s="950"/>
      <c r="H433" s="588"/>
      <c r="I433" s="670"/>
      <c r="J433" s="670"/>
      <c r="K433" s="670"/>
      <c r="L433" s="670"/>
      <c r="M433" s="670"/>
      <c r="N433" s="670"/>
      <c r="O433" s="670"/>
      <c r="P433" s="670"/>
      <c r="Q433" s="670"/>
      <c r="R433" s="670"/>
      <c r="S433" s="670"/>
      <c r="T433" s="670"/>
      <c r="U433" s="670"/>
      <c r="V433" s="670"/>
      <c r="W433" s="670"/>
      <c r="X433" s="670"/>
      <c r="Y433" s="670"/>
      <c r="Z433" s="670"/>
      <c r="AA433" s="670"/>
    </row>
    <row r="434" spans="1:27" s="420" customFormat="1" x14ac:dyDescent="0.25">
      <c r="A434" s="588"/>
      <c r="B434" s="588"/>
      <c r="E434" s="950"/>
      <c r="F434" s="950"/>
      <c r="G434" s="950"/>
      <c r="H434" s="588"/>
      <c r="I434" s="670"/>
      <c r="J434" s="670"/>
      <c r="K434" s="670"/>
      <c r="L434" s="670"/>
      <c r="M434" s="670"/>
      <c r="N434" s="670"/>
      <c r="O434" s="670"/>
      <c r="P434" s="670"/>
      <c r="Q434" s="670"/>
      <c r="R434" s="670"/>
      <c r="S434" s="670"/>
      <c r="T434" s="670"/>
      <c r="U434" s="670"/>
      <c r="V434" s="670"/>
      <c r="W434" s="670"/>
      <c r="X434" s="670"/>
      <c r="Y434" s="670"/>
      <c r="Z434" s="670"/>
      <c r="AA434" s="670"/>
    </row>
    <row r="435" spans="1:27" s="420" customFormat="1" x14ac:dyDescent="0.25">
      <c r="A435" s="588"/>
      <c r="B435" s="588"/>
      <c r="E435" s="950"/>
      <c r="F435" s="950"/>
      <c r="G435" s="950"/>
      <c r="H435" s="588"/>
      <c r="I435" s="670"/>
      <c r="J435" s="670"/>
      <c r="K435" s="670"/>
      <c r="L435" s="670"/>
      <c r="M435" s="670"/>
      <c r="N435" s="670"/>
      <c r="O435" s="670"/>
      <c r="P435" s="670"/>
      <c r="Q435" s="670"/>
      <c r="R435" s="670"/>
      <c r="S435" s="670"/>
      <c r="T435" s="670"/>
      <c r="U435" s="670"/>
      <c r="V435" s="670"/>
      <c r="W435" s="670"/>
      <c r="X435" s="670"/>
      <c r="Y435" s="670"/>
      <c r="Z435" s="670"/>
      <c r="AA435" s="670"/>
    </row>
    <row r="436" spans="1:27" s="420" customFormat="1" x14ac:dyDescent="0.25">
      <c r="A436" s="588"/>
      <c r="B436" s="588"/>
      <c r="E436" s="950"/>
      <c r="F436" s="950"/>
      <c r="G436" s="950"/>
      <c r="H436" s="588"/>
      <c r="I436" s="670"/>
      <c r="J436" s="670"/>
      <c r="K436" s="670"/>
      <c r="L436" s="670"/>
      <c r="M436" s="670"/>
      <c r="N436" s="670"/>
      <c r="O436" s="670"/>
      <c r="P436" s="670"/>
      <c r="Q436" s="670"/>
      <c r="R436" s="670"/>
      <c r="S436" s="670"/>
      <c r="T436" s="670"/>
      <c r="U436" s="670"/>
      <c r="V436" s="670"/>
      <c r="W436" s="670"/>
      <c r="X436" s="670"/>
      <c r="Y436" s="670"/>
      <c r="Z436" s="670"/>
      <c r="AA436" s="670"/>
    </row>
    <row r="437" spans="1:27" s="420" customFormat="1" x14ac:dyDescent="0.25">
      <c r="A437" s="588"/>
      <c r="B437" s="588"/>
      <c r="E437" s="950"/>
      <c r="F437" s="950"/>
      <c r="G437" s="950"/>
      <c r="H437" s="588"/>
      <c r="I437" s="670"/>
      <c r="J437" s="670"/>
      <c r="K437" s="670"/>
      <c r="L437" s="670"/>
      <c r="M437" s="670"/>
      <c r="N437" s="670"/>
      <c r="O437" s="670"/>
      <c r="P437" s="670"/>
      <c r="Q437" s="670"/>
      <c r="R437" s="670"/>
      <c r="S437" s="670"/>
      <c r="T437" s="670"/>
      <c r="U437" s="670"/>
      <c r="V437" s="670"/>
      <c r="W437" s="670"/>
      <c r="X437" s="670"/>
      <c r="Y437" s="670"/>
      <c r="Z437" s="670"/>
      <c r="AA437" s="670"/>
    </row>
    <row r="438" spans="1:27" s="420" customFormat="1" x14ac:dyDescent="0.25">
      <c r="A438" s="588"/>
      <c r="B438" s="588"/>
      <c r="E438" s="950"/>
      <c r="F438" s="950"/>
      <c r="G438" s="950"/>
      <c r="H438" s="588"/>
      <c r="I438" s="670"/>
      <c r="J438" s="670"/>
      <c r="K438" s="670"/>
      <c r="L438" s="670"/>
      <c r="M438" s="670"/>
      <c r="N438" s="670"/>
      <c r="O438" s="670"/>
      <c r="P438" s="670"/>
      <c r="Q438" s="670"/>
      <c r="R438" s="670"/>
      <c r="S438" s="670"/>
      <c r="T438" s="670"/>
      <c r="U438" s="670"/>
      <c r="V438" s="670"/>
      <c r="W438" s="670"/>
      <c r="X438" s="670"/>
      <c r="Y438" s="670"/>
      <c r="Z438" s="670"/>
      <c r="AA438" s="670"/>
    </row>
    <row r="439" spans="1:27" s="420" customFormat="1" x14ac:dyDescent="0.25">
      <c r="A439" s="588"/>
      <c r="B439" s="588"/>
      <c r="E439" s="950"/>
      <c r="F439" s="950"/>
      <c r="G439" s="950"/>
      <c r="H439" s="588"/>
    </row>
    <row r="440" spans="1:27" s="420" customFormat="1" x14ac:dyDescent="0.25">
      <c r="A440" s="588"/>
      <c r="B440" s="588"/>
      <c r="E440" s="950"/>
      <c r="F440" s="950"/>
      <c r="G440" s="950"/>
      <c r="H440" s="588"/>
    </row>
    <row r="441" spans="1:27" s="420" customFormat="1" x14ac:dyDescent="0.25">
      <c r="A441" s="588"/>
      <c r="B441" s="588"/>
      <c r="E441" s="950"/>
      <c r="F441" s="950"/>
      <c r="G441" s="950"/>
      <c r="H441" s="588"/>
    </row>
    <row r="442" spans="1:27" s="420" customFormat="1" x14ac:dyDescent="0.25">
      <c r="A442" s="588"/>
      <c r="B442" s="588"/>
      <c r="E442" s="950"/>
      <c r="F442" s="950"/>
      <c r="G442" s="950"/>
      <c r="H442" s="588"/>
    </row>
    <row r="443" spans="1:27" s="420" customFormat="1" x14ac:dyDescent="0.25">
      <c r="A443" s="588"/>
      <c r="B443" s="588"/>
      <c r="E443" s="950"/>
      <c r="F443" s="950"/>
      <c r="G443" s="950"/>
      <c r="H443" s="588"/>
    </row>
    <row r="444" spans="1:27" s="420" customFormat="1" x14ac:dyDescent="0.25">
      <c r="A444" s="588"/>
      <c r="B444" s="588"/>
      <c r="E444" s="950"/>
      <c r="F444" s="950"/>
      <c r="G444" s="950"/>
      <c r="H444" s="588"/>
    </row>
    <row r="445" spans="1:27" s="420" customFormat="1" x14ac:dyDescent="0.25">
      <c r="A445" s="588"/>
      <c r="B445" s="588"/>
      <c r="E445" s="950"/>
      <c r="F445" s="950"/>
      <c r="G445" s="950"/>
      <c r="H445" s="588"/>
    </row>
    <row r="446" spans="1:27" s="420" customFormat="1" x14ac:dyDescent="0.25">
      <c r="A446" s="588"/>
      <c r="B446" s="588"/>
      <c r="E446" s="950"/>
      <c r="F446" s="950"/>
      <c r="G446" s="950"/>
      <c r="H446" s="588"/>
    </row>
    <row r="447" spans="1:27" s="420" customFormat="1" x14ac:dyDescent="0.25">
      <c r="A447" s="588"/>
      <c r="B447" s="588"/>
      <c r="E447" s="950"/>
      <c r="F447" s="950"/>
      <c r="G447" s="950"/>
      <c r="H447" s="588"/>
    </row>
    <row r="448" spans="1:27" s="420" customFormat="1" x14ac:dyDescent="0.25">
      <c r="A448" s="588"/>
      <c r="B448" s="588"/>
      <c r="E448" s="950"/>
      <c r="F448" s="950"/>
      <c r="G448" s="950"/>
      <c r="H448" s="588"/>
    </row>
    <row r="449" spans="1:8" s="420" customFormat="1" x14ac:dyDescent="0.25">
      <c r="A449" s="588"/>
      <c r="B449" s="588"/>
      <c r="E449" s="950"/>
      <c r="F449" s="950"/>
      <c r="G449" s="950"/>
      <c r="H449" s="588"/>
    </row>
    <row r="450" spans="1:8" s="420" customFormat="1" x14ac:dyDescent="0.25">
      <c r="A450" s="588"/>
      <c r="B450" s="588"/>
      <c r="E450" s="950"/>
      <c r="F450" s="950"/>
      <c r="G450" s="950"/>
      <c r="H450" s="588"/>
    </row>
    <row r="451" spans="1:8" s="420" customFormat="1" x14ac:dyDescent="0.25">
      <c r="A451" s="588"/>
      <c r="B451" s="588"/>
      <c r="E451" s="950"/>
      <c r="F451" s="950"/>
      <c r="G451" s="950"/>
      <c r="H451" s="588"/>
    </row>
    <row r="452" spans="1:8" s="420" customFormat="1" x14ac:dyDescent="0.25">
      <c r="A452" s="588"/>
      <c r="B452" s="588"/>
      <c r="E452" s="950"/>
      <c r="F452" s="950"/>
      <c r="G452" s="950"/>
      <c r="H452" s="588"/>
    </row>
    <row r="453" spans="1:8" s="420" customFormat="1" x14ac:dyDescent="0.25">
      <c r="A453" s="588"/>
      <c r="B453" s="588"/>
      <c r="E453" s="950"/>
      <c r="F453" s="950"/>
      <c r="G453" s="950"/>
      <c r="H453" s="588"/>
    </row>
    <row r="454" spans="1:8" s="420" customFormat="1" x14ac:dyDescent="0.25">
      <c r="A454" s="588"/>
      <c r="B454" s="588"/>
      <c r="E454" s="950"/>
      <c r="F454" s="950"/>
      <c r="G454" s="950"/>
      <c r="H454" s="588"/>
    </row>
    <row r="455" spans="1:8" s="420" customFormat="1" x14ac:dyDescent="0.25">
      <c r="A455" s="588"/>
      <c r="B455" s="588"/>
      <c r="E455" s="950"/>
      <c r="F455" s="950"/>
      <c r="G455" s="950"/>
      <c r="H455" s="588"/>
    </row>
    <row r="456" spans="1:8" s="420" customFormat="1" x14ac:dyDescent="0.25">
      <c r="A456" s="588"/>
      <c r="B456" s="588"/>
      <c r="E456" s="950"/>
      <c r="F456" s="950"/>
      <c r="G456" s="950"/>
      <c r="H456" s="588"/>
    </row>
    <row r="457" spans="1:8" s="420" customFormat="1" x14ac:dyDescent="0.25">
      <c r="A457" s="588"/>
      <c r="B457" s="588"/>
      <c r="E457" s="950"/>
      <c r="F457" s="950"/>
      <c r="G457" s="950"/>
      <c r="H457" s="588"/>
    </row>
    <row r="458" spans="1:8" s="420" customFormat="1" x14ac:dyDescent="0.25">
      <c r="A458" s="588"/>
      <c r="B458" s="588"/>
      <c r="E458" s="950"/>
      <c r="F458" s="950"/>
      <c r="G458" s="950"/>
      <c r="H458" s="588"/>
    </row>
    <row r="459" spans="1:8" s="420" customFormat="1" x14ac:dyDescent="0.25">
      <c r="A459" s="588"/>
      <c r="B459" s="588"/>
      <c r="E459" s="950"/>
      <c r="F459" s="950"/>
      <c r="G459" s="950"/>
      <c r="H459" s="588"/>
    </row>
    <row r="460" spans="1:8" s="420" customFormat="1" x14ac:dyDescent="0.25">
      <c r="A460" s="588"/>
      <c r="B460" s="588"/>
      <c r="E460" s="950"/>
      <c r="F460" s="950"/>
      <c r="G460" s="950"/>
      <c r="H460" s="588"/>
    </row>
    <row r="461" spans="1:8" s="420" customFormat="1" x14ac:dyDescent="0.25">
      <c r="A461" s="588"/>
      <c r="B461" s="588"/>
      <c r="E461" s="950"/>
      <c r="F461" s="950"/>
      <c r="G461" s="950"/>
      <c r="H461" s="588"/>
    </row>
    <row r="462" spans="1:8" s="420" customFormat="1" x14ac:dyDescent="0.25">
      <c r="A462" s="588"/>
      <c r="B462" s="588"/>
      <c r="E462" s="950"/>
      <c r="F462" s="950"/>
      <c r="G462" s="950"/>
      <c r="H462" s="588"/>
    </row>
    <row r="463" spans="1:8" s="420" customFormat="1" x14ac:dyDescent="0.25">
      <c r="A463" s="588"/>
      <c r="B463" s="588"/>
      <c r="E463" s="950"/>
      <c r="F463" s="950"/>
      <c r="G463" s="950"/>
      <c r="H463" s="588"/>
    </row>
    <row r="464" spans="1:8" s="420" customFormat="1" x14ac:dyDescent="0.25">
      <c r="A464" s="588"/>
      <c r="B464" s="588"/>
      <c r="E464" s="950"/>
      <c r="F464" s="950"/>
      <c r="G464" s="950"/>
      <c r="H464" s="588"/>
    </row>
    <row r="465" spans="1:8" s="420" customFormat="1" x14ac:dyDescent="0.25">
      <c r="A465" s="588"/>
      <c r="B465" s="588"/>
      <c r="E465" s="950"/>
      <c r="F465" s="950"/>
      <c r="G465" s="950"/>
      <c r="H465" s="588"/>
    </row>
    <row r="466" spans="1:8" s="420" customFormat="1" x14ac:dyDescent="0.25">
      <c r="A466" s="588"/>
      <c r="B466" s="588"/>
      <c r="E466" s="950"/>
      <c r="F466" s="950"/>
      <c r="G466" s="950"/>
      <c r="H466" s="588"/>
    </row>
    <row r="467" spans="1:8" s="420" customFormat="1" x14ac:dyDescent="0.25">
      <c r="A467" s="588"/>
      <c r="B467" s="588"/>
      <c r="E467" s="950"/>
      <c r="F467" s="950"/>
      <c r="G467" s="950"/>
      <c r="H467" s="588"/>
    </row>
    <row r="468" spans="1:8" s="420" customFormat="1" x14ac:dyDescent="0.25">
      <c r="A468" s="588"/>
      <c r="B468" s="588"/>
      <c r="E468" s="950"/>
      <c r="F468" s="950"/>
      <c r="G468" s="950"/>
      <c r="H468" s="588"/>
    </row>
    <row r="469" spans="1:8" s="420" customFormat="1" x14ac:dyDescent="0.25">
      <c r="A469" s="588"/>
      <c r="B469" s="588"/>
      <c r="E469" s="950"/>
      <c r="F469" s="950"/>
      <c r="G469" s="950"/>
      <c r="H469" s="588"/>
    </row>
    <row r="470" spans="1:8" s="420" customFormat="1" x14ac:dyDescent="0.25">
      <c r="A470" s="588"/>
      <c r="B470" s="588"/>
      <c r="E470" s="950"/>
      <c r="F470" s="950"/>
      <c r="G470" s="950"/>
      <c r="H470" s="588"/>
    </row>
    <row r="471" spans="1:8" s="420" customFormat="1" x14ac:dyDescent="0.25">
      <c r="A471" s="588"/>
      <c r="B471" s="588"/>
      <c r="E471" s="950"/>
      <c r="F471" s="950"/>
      <c r="G471" s="950"/>
      <c r="H471" s="588"/>
    </row>
    <row r="472" spans="1:8" s="420" customFormat="1" x14ac:dyDescent="0.25">
      <c r="A472" s="588"/>
      <c r="B472" s="588"/>
      <c r="E472" s="950"/>
      <c r="F472" s="950"/>
      <c r="G472" s="950"/>
      <c r="H472" s="588"/>
    </row>
    <row r="473" spans="1:8" s="420" customFormat="1" x14ac:dyDescent="0.25">
      <c r="A473" s="588"/>
      <c r="B473" s="588"/>
      <c r="E473" s="950"/>
      <c r="F473" s="950"/>
      <c r="G473" s="950"/>
      <c r="H473" s="588"/>
    </row>
    <row r="474" spans="1:8" s="420" customFormat="1" x14ac:dyDescent="0.25">
      <c r="A474" s="588"/>
      <c r="B474" s="588"/>
      <c r="E474" s="950"/>
      <c r="F474" s="950"/>
      <c r="G474" s="950"/>
      <c r="H474" s="588"/>
    </row>
    <row r="475" spans="1:8" s="420" customFormat="1" x14ac:dyDescent="0.25">
      <c r="A475" s="588"/>
      <c r="B475" s="588"/>
      <c r="E475" s="950"/>
      <c r="F475" s="950"/>
      <c r="G475" s="950"/>
      <c r="H475" s="588"/>
    </row>
    <row r="476" spans="1:8" s="420" customFormat="1" x14ac:dyDescent="0.25">
      <c r="A476" s="588"/>
      <c r="B476" s="588"/>
      <c r="E476" s="950"/>
      <c r="F476" s="950"/>
      <c r="G476" s="950"/>
      <c r="H476" s="588"/>
    </row>
    <row r="477" spans="1:8" s="420" customFormat="1" x14ac:dyDescent="0.25">
      <c r="A477" s="588"/>
      <c r="B477" s="588"/>
      <c r="E477" s="950"/>
      <c r="F477" s="950"/>
      <c r="G477" s="950"/>
      <c r="H477" s="588"/>
    </row>
    <row r="478" spans="1:8" s="420" customFormat="1" x14ac:dyDescent="0.25">
      <c r="A478" s="588"/>
      <c r="B478" s="588"/>
      <c r="E478" s="950"/>
      <c r="F478" s="950"/>
      <c r="G478" s="950"/>
      <c r="H478" s="588"/>
    </row>
    <row r="479" spans="1:8" s="420" customFormat="1" x14ac:dyDescent="0.25">
      <c r="A479" s="588"/>
      <c r="B479" s="588"/>
      <c r="E479" s="950"/>
      <c r="F479" s="950"/>
      <c r="G479" s="950"/>
      <c r="H479" s="588"/>
    </row>
    <row r="480" spans="1:8" s="420" customFormat="1" x14ac:dyDescent="0.25">
      <c r="A480" s="588"/>
      <c r="B480" s="588"/>
      <c r="E480" s="950"/>
      <c r="F480" s="950"/>
      <c r="G480" s="950"/>
      <c r="H480" s="588"/>
    </row>
    <row r="481" spans="1:8" s="420" customFormat="1" x14ac:dyDescent="0.25">
      <c r="A481" s="588"/>
      <c r="B481" s="588"/>
      <c r="E481" s="950"/>
      <c r="F481" s="950"/>
      <c r="G481" s="950"/>
      <c r="H481" s="588"/>
    </row>
    <row r="482" spans="1:8" s="420" customFormat="1" x14ac:dyDescent="0.25">
      <c r="A482" s="588"/>
      <c r="B482" s="588"/>
      <c r="E482" s="950"/>
      <c r="F482" s="950"/>
      <c r="G482" s="950"/>
      <c r="H482" s="588"/>
    </row>
    <row r="483" spans="1:8" s="420" customFormat="1" x14ac:dyDescent="0.25">
      <c r="A483" s="588"/>
      <c r="B483" s="588"/>
      <c r="E483" s="950"/>
      <c r="F483" s="950"/>
      <c r="G483" s="950"/>
      <c r="H483" s="588"/>
    </row>
    <row r="484" spans="1:8" s="420" customFormat="1" x14ac:dyDescent="0.25">
      <c r="A484" s="588"/>
      <c r="B484" s="588"/>
      <c r="E484" s="950"/>
      <c r="F484" s="950"/>
      <c r="G484" s="950"/>
      <c r="H484" s="588"/>
    </row>
    <row r="485" spans="1:8" s="420" customFormat="1" x14ac:dyDescent="0.25">
      <c r="A485" s="588"/>
      <c r="B485" s="588"/>
      <c r="E485" s="950"/>
      <c r="F485" s="950"/>
      <c r="G485" s="950"/>
      <c r="H485" s="588"/>
    </row>
    <row r="486" spans="1:8" s="420" customFormat="1" x14ac:dyDescent="0.25">
      <c r="A486" s="588"/>
      <c r="B486" s="588"/>
      <c r="E486" s="950"/>
      <c r="F486" s="950"/>
      <c r="G486" s="950"/>
      <c r="H486" s="588"/>
    </row>
    <row r="487" spans="1:8" s="420" customFormat="1" x14ac:dyDescent="0.25">
      <c r="A487" s="588"/>
      <c r="B487" s="588"/>
      <c r="E487" s="950"/>
      <c r="F487" s="950"/>
      <c r="G487" s="950"/>
      <c r="H487" s="588"/>
    </row>
    <row r="488" spans="1:8" s="420" customFormat="1" x14ac:dyDescent="0.25">
      <c r="A488" s="588"/>
      <c r="B488" s="588"/>
      <c r="E488" s="950"/>
      <c r="F488" s="950"/>
      <c r="G488" s="950"/>
      <c r="H488" s="588"/>
    </row>
    <row r="489" spans="1:8" s="420" customFormat="1" x14ac:dyDescent="0.25">
      <c r="A489" s="588"/>
      <c r="B489" s="588"/>
      <c r="E489" s="950"/>
      <c r="F489" s="950"/>
      <c r="G489" s="950"/>
      <c r="H489" s="588"/>
    </row>
    <row r="490" spans="1:8" s="420" customFormat="1" x14ac:dyDescent="0.25">
      <c r="A490" s="588"/>
      <c r="B490" s="588"/>
      <c r="E490" s="950"/>
      <c r="F490" s="950"/>
      <c r="G490" s="950"/>
      <c r="H490" s="588"/>
    </row>
    <row r="491" spans="1:8" s="420" customFormat="1" x14ac:dyDescent="0.25">
      <c r="A491" s="588"/>
      <c r="B491" s="588"/>
      <c r="E491" s="950"/>
      <c r="F491" s="950"/>
      <c r="G491" s="950"/>
      <c r="H491" s="588"/>
    </row>
    <row r="492" spans="1:8" s="420" customFormat="1" x14ac:dyDescent="0.25">
      <c r="A492" s="588"/>
      <c r="B492" s="588"/>
      <c r="E492" s="950"/>
      <c r="F492" s="950"/>
      <c r="G492" s="950"/>
      <c r="H492" s="588"/>
    </row>
    <row r="493" spans="1:8" s="420" customFormat="1" x14ac:dyDescent="0.25">
      <c r="A493" s="588"/>
      <c r="B493" s="588"/>
      <c r="E493" s="950"/>
      <c r="F493" s="950"/>
      <c r="G493" s="950"/>
      <c r="H493" s="588"/>
    </row>
    <row r="494" spans="1:8" s="420" customFormat="1" x14ac:dyDescent="0.25">
      <c r="A494" s="588"/>
      <c r="B494" s="588"/>
      <c r="E494" s="950"/>
      <c r="F494" s="950"/>
      <c r="G494" s="950"/>
      <c r="H494" s="588"/>
    </row>
    <row r="495" spans="1:8" s="420" customFormat="1" x14ac:dyDescent="0.25">
      <c r="A495" s="588"/>
      <c r="B495" s="588"/>
      <c r="E495" s="950"/>
      <c r="F495" s="950"/>
      <c r="G495" s="950"/>
      <c r="H495" s="588"/>
    </row>
    <row r="496" spans="1:8" s="420" customFormat="1" x14ac:dyDescent="0.25">
      <c r="A496" s="588"/>
      <c r="B496" s="588"/>
      <c r="E496" s="950"/>
      <c r="F496" s="950"/>
      <c r="G496" s="950"/>
      <c r="H496" s="588"/>
    </row>
    <row r="497" spans="1:8" s="420" customFormat="1" x14ac:dyDescent="0.25">
      <c r="A497" s="588"/>
      <c r="B497" s="588"/>
      <c r="E497" s="950"/>
      <c r="F497" s="950"/>
      <c r="G497" s="950"/>
      <c r="H497" s="588"/>
    </row>
    <row r="498" spans="1:8" s="420" customFormat="1" x14ac:dyDescent="0.25">
      <c r="A498" s="588"/>
      <c r="B498" s="588"/>
      <c r="E498" s="950"/>
      <c r="F498" s="950"/>
      <c r="G498" s="950"/>
      <c r="H498" s="588"/>
    </row>
    <row r="499" spans="1:8" s="420" customFormat="1" x14ac:dyDescent="0.25">
      <c r="A499" s="588"/>
      <c r="B499" s="588"/>
      <c r="E499" s="950"/>
      <c r="F499" s="950"/>
      <c r="G499" s="950"/>
      <c r="H499" s="588"/>
    </row>
    <row r="500" spans="1:8" s="420" customFormat="1" x14ac:dyDescent="0.25">
      <c r="A500" s="588"/>
      <c r="B500" s="588"/>
      <c r="E500" s="950"/>
      <c r="F500" s="950"/>
      <c r="G500" s="950"/>
      <c r="H500" s="588"/>
    </row>
    <row r="501" spans="1:8" s="420" customFormat="1" x14ac:dyDescent="0.25">
      <c r="A501" s="588"/>
      <c r="B501" s="588"/>
      <c r="E501" s="950"/>
      <c r="F501" s="950"/>
      <c r="G501" s="950"/>
      <c r="H501" s="588"/>
    </row>
    <row r="502" spans="1:8" s="420" customFormat="1" x14ac:dyDescent="0.25">
      <c r="A502" s="588"/>
      <c r="B502" s="588"/>
      <c r="E502" s="950"/>
      <c r="F502" s="950"/>
      <c r="G502" s="950"/>
      <c r="H502" s="588"/>
    </row>
    <row r="503" spans="1:8" x14ac:dyDescent="0.25">
      <c r="A503" s="376"/>
      <c r="B503" s="376"/>
    </row>
    <row r="504" spans="1:8" x14ac:dyDescent="0.25">
      <c r="A504" s="376"/>
      <c r="B504" s="376"/>
    </row>
    <row r="505" spans="1:8" x14ac:dyDescent="0.25">
      <c r="A505" s="376"/>
      <c r="B505" s="376"/>
    </row>
    <row r="506" spans="1:8" x14ac:dyDescent="0.25">
      <c r="A506" s="376"/>
      <c r="B506" s="376"/>
    </row>
    <row r="507" spans="1:8" x14ac:dyDescent="0.25">
      <c r="A507" s="376"/>
      <c r="B507" s="376"/>
    </row>
    <row r="508" spans="1:8" x14ac:dyDescent="0.25">
      <c r="A508" s="376"/>
      <c r="B508" s="376"/>
    </row>
    <row r="509" spans="1:8" x14ac:dyDescent="0.25">
      <c r="A509" s="376"/>
      <c r="B509" s="376"/>
    </row>
    <row r="510" spans="1:8" x14ac:dyDescent="0.25">
      <c r="A510" s="376"/>
      <c r="B510" s="376"/>
    </row>
    <row r="511" spans="1:8" x14ac:dyDescent="0.25">
      <c r="A511" s="376"/>
      <c r="B511" s="376"/>
    </row>
    <row r="512" spans="1:8" x14ac:dyDescent="0.25">
      <c r="A512" s="376"/>
      <c r="B512" s="376"/>
    </row>
    <row r="513" spans="1:2" x14ac:dyDescent="0.25">
      <c r="A513" s="376"/>
      <c r="B513" s="376"/>
    </row>
    <row r="514" spans="1:2" x14ac:dyDescent="0.25">
      <c r="A514" s="376"/>
      <c r="B514" s="376"/>
    </row>
    <row r="515" spans="1:2" x14ac:dyDescent="0.25">
      <c r="A515" s="376"/>
      <c r="B515" s="376"/>
    </row>
    <row r="516" spans="1:2" x14ac:dyDescent="0.25">
      <c r="A516" s="376"/>
      <c r="B516" s="376"/>
    </row>
    <row r="517" spans="1:2" x14ac:dyDescent="0.25">
      <c r="A517" s="376"/>
      <c r="B517" s="376"/>
    </row>
    <row r="518" spans="1:2" x14ac:dyDescent="0.25">
      <c r="A518" s="376"/>
      <c r="B518" s="376"/>
    </row>
    <row r="519" spans="1:2" x14ac:dyDescent="0.25">
      <c r="A519" s="376"/>
      <c r="B519" s="376"/>
    </row>
    <row r="520" spans="1:2" x14ac:dyDescent="0.25">
      <c r="A520" s="376"/>
      <c r="B520" s="376"/>
    </row>
    <row r="521" spans="1:2" x14ac:dyDescent="0.25">
      <c r="A521" s="376"/>
      <c r="B521" s="376"/>
    </row>
    <row r="522" spans="1:2" x14ac:dyDescent="0.25">
      <c r="A522" s="376"/>
      <c r="B522" s="376"/>
    </row>
    <row r="523" spans="1:2" x14ac:dyDescent="0.25">
      <c r="A523" s="376"/>
      <c r="B523" s="376"/>
    </row>
    <row r="524" spans="1:2" x14ac:dyDescent="0.25">
      <c r="A524" s="376"/>
      <c r="B524" s="376"/>
    </row>
    <row r="525" spans="1:2" x14ac:dyDescent="0.25">
      <c r="A525" s="376"/>
      <c r="B525" s="376"/>
    </row>
    <row r="526" spans="1:2" x14ac:dyDescent="0.25">
      <c r="A526" s="376"/>
      <c r="B526" s="376"/>
    </row>
    <row r="527" spans="1:2" x14ac:dyDescent="0.25">
      <c r="A527" s="376"/>
      <c r="B527" s="376"/>
    </row>
    <row r="528" spans="1:2" x14ac:dyDescent="0.25">
      <c r="A528" s="376"/>
      <c r="B528" s="376"/>
    </row>
    <row r="529" spans="1:2" x14ac:dyDescent="0.25">
      <c r="A529" s="376"/>
      <c r="B529" s="376"/>
    </row>
    <row r="530" spans="1:2" x14ac:dyDescent="0.25">
      <c r="A530" s="376"/>
      <c r="B530" s="376"/>
    </row>
    <row r="531" spans="1:2" x14ac:dyDescent="0.25">
      <c r="A531" s="376"/>
      <c r="B531" s="376"/>
    </row>
    <row r="532" spans="1:2" x14ac:dyDescent="0.25">
      <c r="A532" s="376"/>
      <c r="B532" s="376"/>
    </row>
    <row r="533" spans="1:2" x14ac:dyDescent="0.25">
      <c r="A533" s="376"/>
      <c r="B533" s="376"/>
    </row>
    <row r="534" spans="1:2" x14ac:dyDescent="0.25">
      <c r="A534" s="376"/>
      <c r="B534" s="376"/>
    </row>
    <row r="535" spans="1:2" x14ac:dyDescent="0.25">
      <c r="A535" s="376"/>
      <c r="B535" s="376"/>
    </row>
    <row r="536" spans="1:2" x14ac:dyDescent="0.25">
      <c r="A536" s="376"/>
      <c r="B536" s="376"/>
    </row>
    <row r="537" spans="1:2" x14ac:dyDescent="0.25">
      <c r="A537" s="376"/>
      <c r="B537" s="376"/>
    </row>
    <row r="538" spans="1:2" x14ac:dyDescent="0.25">
      <c r="A538" s="376"/>
      <c r="B538" s="376"/>
    </row>
    <row r="539" spans="1:2" x14ac:dyDescent="0.25">
      <c r="A539" s="376"/>
      <c r="B539" s="376"/>
    </row>
    <row r="540" spans="1:2" x14ac:dyDescent="0.25">
      <c r="A540" s="376"/>
      <c r="B540" s="376"/>
    </row>
    <row r="541" spans="1:2" x14ac:dyDescent="0.25">
      <c r="A541" s="376"/>
      <c r="B541" s="376"/>
    </row>
    <row r="542" spans="1:2" x14ac:dyDescent="0.25">
      <c r="A542" s="376"/>
      <c r="B542" s="376"/>
    </row>
    <row r="543" spans="1:2" x14ac:dyDescent="0.25">
      <c r="A543" s="376"/>
      <c r="B543" s="376"/>
    </row>
    <row r="544" spans="1:2" x14ac:dyDescent="0.25">
      <c r="A544" s="376"/>
      <c r="B544" s="376"/>
    </row>
    <row r="545" spans="1:2" x14ac:dyDescent="0.25">
      <c r="A545" s="376"/>
      <c r="B545" s="376"/>
    </row>
    <row r="546" spans="1:2" x14ac:dyDescent="0.25">
      <c r="A546" s="376"/>
      <c r="B546" s="376"/>
    </row>
    <row r="547" spans="1:2" x14ac:dyDescent="0.25">
      <c r="A547" s="376"/>
      <c r="B547" s="376"/>
    </row>
    <row r="548" spans="1:2" x14ac:dyDescent="0.25">
      <c r="A548" s="376"/>
      <c r="B548" s="376"/>
    </row>
    <row r="549" spans="1:2" x14ac:dyDescent="0.25">
      <c r="A549" s="376"/>
      <c r="B549" s="376"/>
    </row>
    <row r="550" spans="1:2" x14ac:dyDescent="0.25">
      <c r="A550" s="376"/>
      <c r="B550" s="376"/>
    </row>
    <row r="551" spans="1:2" x14ac:dyDescent="0.25">
      <c r="A551" s="376"/>
      <c r="B551" s="376"/>
    </row>
    <row r="552" spans="1:2" x14ac:dyDescent="0.25">
      <c r="A552" s="376"/>
      <c r="B552" s="376"/>
    </row>
    <row r="553" spans="1:2" x14ac:dyDescent="0.25">
      <c r="A553" s="376"/>
      <c r="B553" s="376"/>
    </row>
    <row r="554" spans="1:2" x14ac:dyDescent="0.25">
      <c r="A554" s="376"/>
      <c r="B554" s="376"/>
    </row>
    <row r="555" spans="1:2" x14ac:dyDescent="0.25">
      <c r="A555" s="376"/>
      <c r="B555" s="376"/>
    </row>
    <row r="556" spans="1:2" x14ac:dyDescent="0.25">
      <c r="A556" s="376"/>
      <c r="B556" s="376"/>
    </row>
    <row r="557" spans="1:2" x14ac:dyDescent="0.25">
      <c r="A557" s="376"/>
      <c r="B557" s="376"/>
    </row>
    <row r="558" spans="1:2" x14ac:dyDescent="0.25">
      <c r="A558" s="376"/>
      <c r="B558" s="376"/>
    </row>
    <row r="559" spans="1:2" x14ac:dyDescent="0.25">
      <c r="A559" s="376"/>
      <c r="B559" s="376"/>
    </row>
    <row r="560" spans="1:2" x14ac:dyDescent="0.25">
      <c r="A560" s="376"/>
      <c r="B560" s="376"/>
    </row>
    <row r="561" spans="1:2" x14ac:dyDescent="0.25">
      <c r="A561" s="376"/>
      <c r="B561" s="376"/>
    </row>
    <row r="562" spans="1:2" x14ac:dyDescent="0.25">
      <c r="A562" s="376"/>
      <c r="B562" s="376"/>
    </row>
    <row r="563" spans="1:2" x14ac:dyDescent="0.25">
      <c r="A563" s="376"/>
      <c r="B563" s="376"/>
    </row>
    <row r="564" spans="1:2" x14ac:dyDescent="0.25">
      <c r="A564" s="376"/>
      <c r="B564" s="376"/>
    </row>
    <row r="565" spans="1:2" x14ac:dyDescent="0.25">
      <c r="A565" s="376"/>
      <c r="B565" s="376"/>
    </row>
    <row r="566" spans="1:2" x14ac:dyDescent="0.25">
      <c r="A566" s="376"/>
      <c r="B566" s="376"/>
    </row>
    <row r="567" spans="1:2" x14ac:dyDescent="0.25">
      <c r="A567" s="376"/>
      <c r="B567" s="376"/>
    </row>
    <row r="568" spans="1:2" x14ac:dyDescent="0.25">
      <c r="A568" s="376"/>
      <c r="B568" s="376"/>
    </row>
    <row r="569" spans="1:2" x14ac:dyDescent="0.25">
      <c r="A569" s="376"/>
      <c r="B569" s="376"/>
    </row>
    <row r="570" spans="1:2" x14ac:dyDescent="0.25">
      <c r="A570" s="376"/>
      <c r="B570" s="376"/>
    </row>
    <row r="571" spans="1:2" x14ac:dyDescent="0.25">
      <c r="A571" s="376"/>
      <c r="B571" s="376"/>
    </row>
    <row r="572" spans="1:2" x14ac:dyDescent="0.25">
      <c r="A572" s="376"/>
      <c r="B572" s="376"/>
    </row>
    <row r="573" spans="1:2" x14ac:dyDescent="0.25">
      <c r="A573" s="376"/>
      <c r="B573" s="376"/>
    </row>
    <row r="574" spans="1:2" x14ac:dyDescent="0.25">
      <c r="A574" s="376"/>
      <c r="B574" s="376"/>
    </row>
    <row r="575" spans="1:2" x14ac:dyDescent="0.25">
      <c r="A575" s="376"/>
      <c r="B575" s="376"/>
    </row>
    <row r="576" spans="1:2" x14ac:dyDescent="0.25">
      <c r="A576" s="376"/>
      <c r="B576" s="376"/>
    </row>
    <row r="577" spans="1:2" x14ac:dyDescent="0.25">
      <c r="A577" s="376"/>
      <c r="B577" s="376"/>
    </row>
    <row r="578" spans="1:2" x14ac:dyDescent="0.25">
      <c r="A578" s="376"/>
      <c r="B578" s="376"/>
    </row>
    <row r="579" spans="1:2" x14ac:dyDescent="0.25">
      <c r="A579" s="376"/>
      <c r="B579" s="376"/>
    </row>
    <row r="580" spans="1:2" x14ac:dyDescent="0.25">
      <c r="A580" s="376"/>
      <c r="B580" s="376"/>
    </row>
    <row r="581" spans="1:2" x14ac:dyDescent="0.25">
      <c r="A581" s="376"/>
      <c r="B581" s="376"/>
    </row>
    <row r="582" spans="1:2" x14ac:dyDescent="0.25">
      <c r="A582" s="376"/>
      <c r="B582" s="376"/>
    </row>
    <row r="583" spans="1:2" x14ac:dyDescent="0.25">
      <c r="A583" s="376"/>
      <c r="B583" s="376"/>
    </row>
    <row r="584" spans="1:2" x14ac:dyDescent="0.25">
      <c r="A584" s="376"/>
      <c r="B584" s="376"/>
    </row>
    <row r="585" spans="1:2" x14ac:dyDescent="0.25">
      <c r="A585" s="376"/>
      <c r="B585" s="376"/>
    </row>
    <row r="586" spans="1:2" x14ac:dyDescent="0.25">
      <c r="A586" s="376"/>
      <c r="B586" s="376"/>
    </row>
    <row r="587" spans="1:2" x14ac:dyDescent="0.25">
      <c r="A587" s="376"/>
      <c r="B587" s="376"/>
    </row>
    <row r="588" spans="1:2" x14ac:dyDescent="0.25">
      <c r="A588" s="376"/>
      <c r="B588" s="376"/>
    </row>
    <row r="589" spans="1:2" x14ac:dyDescent="0.25">
      <c r="A589" s="376"/>
      <c r="B589" s="376"/>
    </row>
    <row r="590" spans="1:2" x14ac:dyDescent="0.25">
      <c r="A590" s="376"/>
      <c r="B590" s="376"/>
    </row>
    <row r="591" spans="1:2" x14ac:dyDescent="0.25">
      <c r="A591" s="376"/>
      <c r="B591" s="376"/>
    </row>
    <row r="592" spans="1:2" x14ac:dyDescent="0.25">
      <c r="A592" s="376"/>
      <c r="B592" s="376"/>
    </row>
    <row r="593" spans="1:2" x14ac:dyDescent="0.25">
      <c r="A593" s="376"/>
      <c r="B593" s="376"/>
    </row>
    <row r="594" spans="1:2" x14ac:dyDescent="0.25">
      <c r="A594" s="376"/>
      <c r="B594" s="376"/>
    </row>
    <row r="595" spans="1:2" x14ac:dyDescent="0.25">
      <c r="A595" s="376"/>
      <c r="B595" s="376"/>
    </row>
    <row r="596" spans="1:2" x14ac:dyDescent="0.25">
      <c r="A596" s="376"/>
      <c r="B596" s="376"/>
    </row>
    <row r="597" spans="1:2" x14ac:dyDescent="0.25">
      <c r="A597" s="376"/>
      <c r="B597" s="376"/>
    </row>
    <row r="598" spans="1:2" x14ac:dyDescent="0.25">
      <c r="A598" s="376"/>
      <c r="B598" s="376"/>
    </row>
    <row r="599" spans="1:2" x14ac:dyDescent="0.25">
      <c r="A599" s="376"/>
      <c r="B599" s="376"/>
    </row>
    <row r="600" spans="1:2" x14ac:dyDescent="0.25">
      <c r="A600" s="376"/>
      <c r="B600" s="376"/>
    </row>
    <row r="601" spans="1:2" x14ac:dyDescent="0.25">
      <c r="A601" s="376"/>
      <c r="B601" s="376"/>
    </row>
    <row r="602" spans="1:2" x14ac:dyDescent="0.25">
      <c r="A602" s="376"/>
      <c r="B602" s="376"/>
    </row>
    <row r="603" spans="1:2" x14ac:dyDescent="0.25">
      <c r="A603" s="376"/>
      <c r="B603" s="376"/>
    </row>
    <row r="604" spans="1:2" x14ac:dyDescent="0.25">
      <c r="A604" s="376"/>
      <c r="B604" s="376"/>
    </row>
    <row r="605" spans="1:2" x14ac:dyDescent="0.25">
      <c r="A605" s="376"/>
      <c r="B605" s="376"/>
    </row>
    <row r="606" spans="1:2" x14ac:dyDescent="0.25">
      <c r="A606" s="376"/>
      <c r="B606" s="376"/>
    </row>
    <row r="607" spans="1:2" x14ac:dyDescent="0.25">
      <c r="A607" s="376"/>
      <c r="B607" s="376"/>
    </row>
    <row r="608" spans="1:2" x14ac:dyDescent="0.25">
      <c r="A608" s="376"/>
      <c r="B608" s="376"/>
    </row>
    <row r="609" spans="1:2" x14ac:dyDescent="0.25">
      <c r="A609" s="376"/>
      <c r="B609" s="376"/>
    </row>
    <row r="610" spans="1:2" x14ac:dyDescent="0.25">
      <c r="A610" s="376"/>
      <c r="B610" s="376"/>
    </row>
    <row r="611" spans="1:2" x14ac:dyDescent="0.25">
      <c r="A611" s="376"/>
      <c r="B611" s="376"/>
    </row>
    <row r="612" spans="1:2" x14ac:dyDescent="0.25">
      <c r="A612" s="376"/>
      <c r="B612" s="376"/>
    </row>
    <row r="613" spans="1:2" x14ac:dyDescent="0.25">
      <c r="A613" s="376"/>
      <c r="B613" s="376"/>
    </row>
    <row r="614" spans="1:2" x14ac:dyDescent="0.25">
      <c r="A614" s="376"/>
      <c r="B614" s="376"/>
    </row>
    <row r="615" spans="1:2" x14ac:dyDescent="0.25">
      <c r="A615" s="376"/>
      <c r="B615" s="376"/>
    </row>
    <row r="616" spans="1:2" x14ac:dyDescent="0.25">
      <c r="A616" s="376"/>
      <c r="B616" s="376"/>
    </row>
    <row r="617" spans="1:2" x14ac:dyDescent="0.25">
      <c r="A617" s="376"/>
      <c r="B617" s="376"/>
    </row>
    <row r="618" spans="1:2" x14ac:dyDescent="0.25">
      <c r="A618" s="376"/>
      <c r="B618" s="376"/>
    </row>
    <row r="619" spans="1:2" x14ac:dyDescent="0.25">
      <c r="A619" s="376"/>
      <c r="B619" s="376"/>
    </row>
    <row r="620" spans="1:2" x14ac:dyDescent="0.25">
      <c r="A620" s="376"/>
      <c r="B620" s="376"/>
    </row>
    <row r="621" spans="1:2" x14ac:dyDescent="0.25">
      <c r="A621" s="376"/>
      <c r="B621" s="376"/>
    </row>
    <row r="622" spans="1:2" x14ac:dyDescent="0.25">
      <c r="A622" s="376"/>
      <c r="B622" s="376"/>
    </row>
    <row r="623" spans="1:2" x14ac:dyDescent="0.25">
      <c r="A623" s="376"/>
      <c r="B623" s="376"/>
    </row>
    <row r="624" spans="1:2" x14ac:dyDescent="0.25">
      <c r="A624" s="376"/>
      <c r="B624" s="376"/>
    </row>
    <row r="625" spans="1:2" x14ac:dyDescent="0.25">
      <c r="A625" s="376"/>
      <c r="B625" s="376"/>
    </row>
    <row r="626" spans="1:2" x14ac:dyDescent="0.25">
      <c r="A626" s="376"/>
      <c r="B626" s="376"/>
    </row>
    <row r="627" spans="1:2" x14ac:dyDescent="0.25">
      <c r="A627" s="376"/>
      <c r="B627" s="376"/>
    </row>
    <row r="628" spans="1:2" x14ac:dyDescent="0.25">
      <c r="A628" s="376"/>
      <c r="B628" s="376"/>
    </row>
    <row r="629" spans="1:2" x14ac:dyDescent="0.25">
      <c r="A629" s="376"/>
      <c r="B629" s="376"/>
    </row>
    <row r="630" spans="1:2" x14ac:dyDescent="0.25">
      <c r="A630" s="376"/>
      <c r="B630" s="376"/>
    </row>
    <row r="631" spans="1:2" x14ac:dyDescent="0.25">
      <c r="A631" s="376"/>
      <c r="B631" s="376"/>
    </row>
    <row r="632" spans="1:2" x14ac:dyDescent="0.25">
      <c r="A632" s="376"/>
      <c r="B632" s="376"/>
    </row>
    <row r="633" spans="1:2" x14ac:dyDescent="0.25">
      <c r="A633" s="376"/>
      <c r="B633" s="376"/>
    </row>
    <row r="634" spans="1:2" x14ac:dyDescent="0.25">
      <c r="A634" s="376"/>
      <c r="B634" s="376"/>
    </row>
    <row r="635" spans="1:2" x14ac:dyDescent="0.25">
      <c r="A635" s="376"/>
      <c r="B635" s="376"/>
    </row>
    <row r="636" spans="1:2" x14ac:dyDescent="0.25">
      <c r="A636" s="376"/>
      <c r="B636" s="376"/>
    </row>
    <row r="637" spans="1:2" x14ac:dyDescent="0.25">
      <c r="A637" s="376"/>
      <c r="B637" s="376"/>
    </row>
    <row r="638" spans="1:2" x14ac:dyDescent="0.25">
      <c r="A638" s="376"/>
      <c r="B638" s="376"/>
    </row>
    <row r="639" spans="1:2" x14ac:dyDescent="0.25">
      <c r="A639" s="376"/>
      <c r="B639" s="376"/>
    </row>
    <row r="640" spans="1:2" x14ac:dyDescent="0.25">
      <c r="A640" s="376"/>
      <c r="B640" s="376"/>
    </row>
    <row r="641" spans="1:2" x14ac:dyDescent="0.25">
      <c r="A641" s="376"/>
      <c r="B641" s="376"/>
    </row>
    <row r="642" spans="1:2" x14ac:dyDescent="0.25">
      <c r="A642" s="376"/>
      <c r="B642" s="376"/>
    </row>
    <row r="643" spans="1:2" x14ac:dyDescent="0.25">
      <c r="A643" s="376"/>
      <c r="B643" s="376"/>
    </row>
    <row r="644" spans="1:2" x14ac:dyDescent="0.25">
      <c r="A644" s="376"/>
      <c r="B644" s="376"/>
    </row>
    <row r="645" spans="1:2" x14ac:dyDescent="0.25">
      <c r="A645" s="376"/>
      <c r="B645" s="376"/>
    </row>
    <row r="646" spans="1:2" x14ac:dyDescent="0.25">
      <c r="A646" s="376"/>
      <c r="B646" s="376"/>
    </row>
    <row r="647" spans="1:2" x14ac:dyDescent="0.25">
      <c r="A647" s="376"/>
      <c r="B647" s="376"/>
    </row>
    <row r="648" spans="1:2" x14ac:dyDescent="0.25">
      <c r="A648" s="376"/>
      <c r="B648" s="376"/>
    </row>
    <row r="649" spans="1:2" x14ac:dyDescent="0.25">
      <c r="A649" s="376"/>
      <c r="B649" s="376"/>
    </row>
    <row r="650" spans="1:2" x14ac:dyDescent="0.25">
      <c r="A650" s="376"/>
      <c r="B650" s="376"/>
    </row>
    <row r="651" spans="1:2" x14ac:dyDescent="0.25">
      <c r="A651" s="376"/>
      <c r="B651" s="376"/>
    </row>
    <row r="652" spans="1:2" x14ac:dyDescent="0.25">
      <c r="A652" s="376"/>
      <c r="B652" s="376"/>
    </row>
    <row r="653" spans="1:2" x14ac:dyDescent="0.25">
      <c r="A653" s="376"/>
      <c r="B653" s="376"/>
    </row>
    <row r="654" spans="1:2" x14ac:dyDescent="0.25">
      <c r="A654" s="376"/>
      <c r="B654" s="376"/>
    </row>
    <row r="655" spans="1:2" x14ac:dyDescent="0.25">
      <c r="A655" s="376"/>
      <c r="B655" s="376"/>
    </row>
    <row r="656" spans="1:2" x14ac:dyDescent="0.25">
      <c r="A656" s="376"/>
      <c r="B656" s="376"/>
    </row>
    <row r="657" spans="1:2" x14ac:dyDescent="0.25">
      <c r="A657" s="376"/>
      <c r="B657" s="376"/>
    </row>
    <row r="658" spans="1:2" x14ac:dyDescent="0.25">
      <c r="A658" s="376"/>
      <c r="B658" s="376"/>
    </row>
    <row r="659" spans="1:2" x14ac:dyDescent="0.25">
      <c r="A659" s="376"/>
      <c r="B659" s="376"/>
    </row>
    <row r="660" spans="1:2" x14ac:dyDescent="0.25">
      <c r="A660" s="376"/>
      <c r="B660" s="376"/>
    </row>
    <row r="661" spans="1:2" x14ac:dyDescent="0.25">
      <c r="A661" s="376"/>
      <c r="B661" s="376"/>
    </row>
    <row r="662" spans="1:2" x14ac:dyDescent="0.25">
      <c r="A662" s="376"/>
      <c r="B662" s="376"/>
    </row>
    <row r="663" spans="1:2" x14ac:dyDescent="0.25">
      <c r="A663" s="376"/>
      <c r="B663" s="376"/>
    </row>
    <row r="664" spans="1:2" x14ac:dyDescent="0.25">
      <c r="A664" s="376"/>
      <c r="B664" s="376"/>
    </row>
    <row r="665" spans="1:2" x14ac:dyDescent="0.25">
      <c r="A665" s="376"/>
      <c r="B665" s="376"/>
    </row>
    <row r="666" spans="1:2" x14ac:dyDescent="0.25">
      <c r="A666" s="376"/>
      <c r="B666" s="376"/>
    </row>
    <row r="667" spans="1:2" x14ac:dyDescent="0.25">
      <c r="A667" s="376"/>
      <c r="B667" s="376"/>
    </row>
    <row r="668" spans="1:2" x14ac:dyDescent="0.25">
      <c r="A668" s="376"/>
      <c r="B668" s="376"/>
    </row>
    <row r="669" spans="1:2" x14ac:dyDescent="0.25">
      <c r="A669" s="376"/>
      <c r="B669" s="376"/>
    </row>
    <row r="670" spans="1:2" x14ac:dyDescent="0.25">
      <c r="A670" s="376"/>
      <c r="B670" s="376"/>
    </row>
    <row r="671" spans="1:2" x14ac:dyDescent="0.25">
      <c r="A671" s="376"/>
      <c r="B671" s="376"/>
    </row>
    <row r="672" spans="1:2" x14ac:dyDescent="0.25">
      <c r="A672" s="376"/>
      <c r="B672" s="376"/>
    </row>
    <row r="673" spans="1:2" x14ac:dyDescent="0.25">
      <c r="A673" s="376"/>
      <c r="B673" s="376"/>
    </row>
    <row r="674" spans="1:2" x14ac:dyDescent="0.25">
      <c r="A674" s="376"/>
      <c r="B674" s="376"/>
    </row>
    <row r="675" spans="1:2" x14ac:dyDescent="0.25">
      <c r="A675" s="376"/>
      <c r="B675" s="376"/>
    </row>
    <row r="676" spans="1:2" x14ac:dyDescent="0.25">
      <c r="A676" s="376"/>
      <c r="B676" s="376"/>
    </row>
    <row r="677" spans="1:2" x14ac:dyDescent="0.25">
      <c r="A677" s="376"/>
      <c r="B677" s="376"/>
    </row>
    <row r="678" spans="1:2" x14ac:dyDescent="0.25">
      <c r="A678" s="376"/>
      <c r="B678" s="376"/>
    </row>
    <row r="679" spans="1:2" x14ac:dyDescent="0.25">
      <c r="A679" s="376"/>
      <c r="B679" s="376"/>
    </row>
    <row r="680" spans="1:2" x14ac:dyDescent="0.25">
      <c r="A680" s="376"/>
      <c r="B680" s="376"/>
    </row>
    <row r="681" spans="1:2" x14ac:dyDescent="0.25">
      <c r="A681" s="376"/>
      <c r="B681" s="376"/>
    </row>
    <row r="682" spans="1:2" x14ac:dyDescent="0.25">
      <c r="A682" s="376"/>
      <c r="B682" s="376"/>
    </row>
    <row r="683" spans="1:2" x14ac:dyDescent="0.25">
      <c r="A683" s="376"/>
      <c r="B683" s="376"/>
    </row>
    <row r="684" spans="1:2" x14ac:dyDescent="0.25">
      <c r="A684" s="376"/>
      <c r="B684" s="376"/>
    </row>
    <row r="685" spans="1:2" x14ac:dyDescent="0.25">
      <c r="A685" s="376"/>
      <c r="B685" s="376"/>
    </row>
    <row r="686" spans="1:2" x14ac:dyDescent="0.25">
      <c r="A686" s="376"/>
      <c r="B686" s="376"/>
    </row>
    <row r="687" spans="1:2" x14ac:dyDescent="0.25">
      <c r="A687" s="376"/>
      <c r="B687" s="376"/>
    </row>
    <row r="688" spans="1:2" x14ac:dyDescent="0.25">
      <c r="A688" s="376"/>
      <c r="B688" s="376"/>
    </row>
    <row r="689" spans="1:2" x14ac:dyDescent="0.25">
      <c r="A689" s="376"/>
      <c r="B689" s="376"/>
    </row>
    <row r="690" spans="1:2" x14ac:dyDescent="0.25">
      <c r="A690" s="376"/>
      <c r="B690" s="376"/>
    </row>
    <row r="691" spans="1:2" x14ac:dyDescent="0.25">
      <c r="A691" s="376"/>
      <c r="B691" s="376"/>
    </row>
    <row r="692" spans="1:2" x14ac:dyDescent="0.25">
      <c r="A692" s="376"/>
      <c r="B692" s="376"/>
    </row>
    <row r="693" spans="1:2" x14ac:dyDescent="0.25">
      <c r="A693" s="376"/>
      <c r="B693" s="376"/>
    </row>
    <row r="694" spans="1:2" x14ac:dyDescent="0.25">
      <c r="A694" s="376"/>
      <c r="B694" s="376"/>
    </row>
    <row r="695" spans="1:2" x14ac:dyDescent="0.25">
      <c r="A695" s="376"/>
      <c r="B695" s="376"/>
    </row>
    <row r="696" spans="1:2" x14ac:dyDescent="0.25">
      <c r="A696" s="376"/>
      <c r="B696" s="376"/>
    </row>
    <row r="697" spans="1:2" x14ac:dyDescent="0.25">
      <c r="A697" s="376"/>
      <c r="B697" s="376"/>
    </row>
    <row r="698" spans="1:2" x14ac:dyDescent="0.25">
      <c r="A698" s="376"/>
      <c r="B698" s="376"/>
    </row>
    <row r="699" spans="1:2" x14ac:dyDescent="0.25">
      <c r="A699" s="376"/>
      <c r="B699" s="376"/>
    </row>
    <row r="700" spans="1:2" x14ac:dyDescent="0.25">
      <c r="A700" s="376"/>
      <c r="B700" s="376"/>
    </row>
    <row r="701" spans="1:2" x14ac:dyDescent="0.25">
      <c r="A701" s="376"/>
      <c r="B701" s="376"/>
    </row>
    <row r="702" spans="1:2" x14ac:dyDescent="0.25">
      <c r="A702" s="376"/>
      <c r="B702" s="376"/>
    </row>
    <row r="703" spans="1:2" x14ac:dyDescent="0.25">
      <c r="A703" s="376"/>
      <c r="B703" s="376"/>
    </row>
    <row r="704" spans="1:2" x14ac:dyDescent="0.25">
      <c r="A704" s="376"/>
      <c r="B704" s="376"/>
    </row>
    <row r="705" spans="1:2" x14ac:dyDescent="0.25">
      <c r="A705" s="376"/>
      <c r="B705" s="376"/>
    </row>
    <row r="706" spans="1:2" x14ac:dyDescent="0.25">
      <c r="A706" s="376"/>
      <c r="B706" s="376"/>
    </row>
    <row r="707" spans="1:2" x14ac:dyDescent="0.25">
      <c r="A707" s="376"/>
      <c r="B707" s="376"/>
    </row>
    <row r="708" spans="1:2" x14ac:dyDescent="0.25">
      <c r="A708" s="376"/>
      <c r="B708" s="376"/>
    </row>
    <row r="709" spans="1:2" x14ac:dyDescent="0.25">
      <c r="A709" s="376"/>
      <c r="B709" s="376"/>
    </row>
    <row r="710" spans="1:2" x14ac:dyDescent="0.25">
      <c r="A710" s="376"/>
      <c r="B710" s="376"/>
    </row>
    <row r="711" spans="1:2" x14ac:dyDescent="0.25">
      <c r="A711" s="376"/>
      <c r="B711" s="376"/>
    </row>
    <row r="712" spans="1:2" x14ac:dyDescent="0.25">
      <c r="A712" s="376"/>
      <c r="B712" s="376"/>
    </row>
    <row r="713" spans="1:2" x14ac:dyDescent="0.25">
      <c r="A713" s="376"/>
      <c r="B713" s="376"/>
    </row>
    <row r="714" spans="1:2" x14ac:dyDescent="0.25">
      <c r="A714" s="376"/>
      <c r="B714" s="376"/>
    </row>
    <row r="715" spans="1:2" x14ac:dyDescent="0.25">
      <c r="A715" s="376"/>
      <c r="B715" s="376"/>
    </row>
    <row r="716" spans="1:2" x14ac:dyDescent="0.25">
      <c r="A716" s="376"/>
      <c r="B716" s="376"/>
    </row>
    <row r="717" spans="1:2" x14ac:dyDescent="0.25">
      <c r="A717" s="376"/>
      <c r="B717" s="376"/>
    </row>
    <row r="718" spans="1:2" x14ac:dyDescent="0.25">
      <c r="A718" s="376"/>
      <c r="B718" s="376"/>
    </row>
    <row r="719" spans="1:2" x14ac:dyDescent="0.25">
      <c r="A719" s="376"/>
      <c r="B719" s="376"/>
    </row>
    <row r="720" spans="1:2" x14ac:dyDescent="0.25">
      <c r="A720" s="376"/>
      <c r="B720" s="376"/>
    </row>
  </sheetData>
  <mergeCells count="20">
    <mergeCell ref="B16:K16"/>
    <mergeCell ref="B14:K14"/>
    <mergeCell ref="B11:K11"/>
    <mergeCell ref="B12:K12"/>
    <mergeCell ref="B13:K13"/>
    <mergeCell ref="B15:K15"/>
    <mergeCell ref="T28:AA28"/>
    <mergeCell ref="I26:P26"/>
    <mergeCell ref="Q26:S26"/>
    <mergeCell ref="I27:L27"/>
    <mergeCell ref="M27:P27"/>
    <mergeCell ref="Q27:S27"/>
    <mergeCell ref="I28:J28"/>
    <mergeCell ref="M28:N28"/>
    <mergeCell ref="A4:N4"/>
    <mergeCell ref="A5:N5"/>
    <mergeCell ref="A6:N6"/>
    <mergeCell ref="B9:K9"/>
    <mergeCell ref="B10:K10"/>
    <mergeCell ref="A7:N7"/>
  </mergeCells>
  <hyperlinks>
    <hyperlink ref="A18" location="L_SV!A57" display="L1  SV" xr:uid="{FE0116CE-AC2D-4607-9DBF-8606633F352B}"/>
    <hyperlink ref="A19" location="L_SV!A83" display="L1 SV LAS A" xr:uid="{B0D26826-E7F3-4578-A27A-AFC8D9289C1F}"/>
    <hyperlink ref="A20" location="L_SV!A127" display="L2 SV" xr:uid="{C6953387-1BD4-41E5-A911-19C0F2C98CBA}"/>
    <hyperlink ref="A21" location="L_SV!A155" display="L2 SV LAS A" xr:uid="{77282CD4-FFB3-4A8B-860A-A6CFB0F82050}"/>
    <hyperlink ref="A22" location="L_SV!A183" display="L2 SV LAS B" xr:uid="{7735CBE0-2E10-44B5-A03F-EFF128731797}"/>
    <hyperlink ref="A23" location="L_SV!A236" display="L3 SV" xr:uid="{8FC97182-F28B-4E84-99B5-E8BCC28EF7DC}"/>
    <hyperlink ref="A24" location="L_SV!A265" display="L3  SV LAS B" xr:uid="{139ADC1F-36C8-4692-9D1C-0EEE55925EAE}"/>
  </hyperlinks>
  <pageMargins left="0.7" right="0.7" top="0.75" bottom="0.75" header="0.3" footer="0.3"/>
  <pageSetup paperSize="9" orientation="portrait" horizontalDpi="4294967295" verticalDpi="4294967295" r:id="rId1"/>
  <ignoredErrors>
    <ignoredError sqref="H30:H41 H47:H55 H62:H70 H76:H82 H89:H97 H119 H130:H139 H144:H146 H158:H167 H172:H179 H187:H192 H212:H227 H238:H247 H253 H102:H104 H121:H124 H109:H117 H99 H255:H261 H148:H152 H204:H207 H194:H203 H229:H231" formulaRange="1"/>
    <ignoredError sqref="K213:L213 K21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Y65"/>
  <sheetViews>
    <sheetView showGridLines="0" zoomScale="90" zoomScaleNormal="90" workbookViewId="0">
      <selection activeCell="M1" sqref="M1"/>
    </sheetView>
  </sheetViews>
  <sheetFormatPr baseColWidth="10" defaultColWidth="8.453125" defaultRowHeight="10.5" x14ac:dyDescent="0.25"/>
  <cols>
    <col min="1" max="1" width="7.1796875" style="3" bestFit="1" customWidth="1"/>
    <col min="2" max="2" width="40.1796875" style="3" bestFit="1" customWidth="1"/>
    <col min="3" max="3" width="4.1796875" style="3" bestFit="1" customWidth="1"/>
    <col min="4" max="6" width="3.1796875" style="3" bestFit="1" customWidth="1"/>
    <col min="7" max="7" width="3.81640625" style="3" bestFit="1" customWidth="1"/>
    <col min="8" max="11" width="6.1796875" style="3" bestFit="1" customWidth="1"/>
    <col min="12" max="13" width="6" style="3" bestFit="1" customWidth="1"/>
    <col min="14" max="14" width="6.1796875" style="3" bestFit="1" customWidth="1"/>
    <col min="15" max="15" width="5.81640625" style="3" bestFit="1" customWidth="1"/>
    <col min="16" max="24" width="2.81640625" style="3" bestFit="1" customWidth="1"/>
    <col min="25" max="25" width="15.36328125" style="3" customWidth="1"/>
    <col min="26" max="16384" width="8.453125" style="3"/>
  </cols>
  <sheetData>
    <row r="1" spans="1:21" ht="20.5" customHeight="1" x14ac:dyDescent="0.25">
      <c r="A1" s="125" t="s">
        <v>1051</v>
      </c>
      <c r="D1" s="85"/>
      <c r="E1" s="85"/>
      <c r="F1" s="2"/>
      <c r="G1" s="2"/>
      <c r="H1" s="2"/>
      <c r="I1" s="2"/>
      <c r="J1" s="2"/>
      <c r="K1" s="2"/>
      <c r="L1" s="2"/>
      <c r="M1" s="2"/>
      <c r="N1" s="2"/>
      <c r="O1" s="2"/>
      <c r="P1" s="2"/>
      <c r="Q1" s="2"/>
      <c r="R1" s="2"/>
      <c r="S1" s="2"/>
      <c r="T1" s="2"/>
      <c r="U1" s="2"/>
    </row>
    <row r="2" spans="1:21" ht="19.25" customHeight="1" x14ac:dyDescent="0.25">
      <c r="A2" s="125" t="s">
        <v>1052</v>
      </c>
      <c r="D2" s="85"/>
      <c r="E2" s="85"/>
      <c r="F2" s="2"/>
      <c r="G2" s="2"/>
      <c r="H2" s="2"/>
      <c r="I2" s="2"/>
      <c r="J2" s="2"/>
      <c r="K2" s="2"/>
      <c r="L2" s="2"/>
      <c r="M2" s="2"/>
      <c r="N2" s="2"/>
      <c r="O2" s="2"/>
      <c r="P2" s="2"/>
      <c r="Q2" s="2"/>
      <c r="R2" s="2"/>
      <c r="S2" s="2"/>
      <c r="T2" s="2"/>
      <c r="U2" s="2"/>
    </row>
    <row r="3" spans="1:21" ht="23.5" customHeight="1" thickBot="1" x14ac:dyDescent="0.3">
      <c r="A3" s="126" t="s">
        <v>1184</v>
      </c>
      <c r="D3" s="85"/>
      <c r="E3" s="85"/>
      <c r="K3" s="2"/>
      <c r="L3" s="2"/>
      <c r="M3" s="2"/>
      <c r="N3" s="2"/>
      <c r="O3" s="2"/>
      <c r="P3" s="2"/>
      <c r="Q3" s="2"/>
      <c r="R3" s="2"/>
      <c r="S3" s="2"/>
      <c r="T3" s="2"/>
      <c r="U3" s="2"/>
    </row>
    <row r="4" spans="1:21" ht="35.5" customHeight="1" thickBot="1" x14ac:dyDescent="0.3">
      <c r="A4" s="1054" t="s">
        <v>1154</v>
      </c>
      <c r="B4" s="1055"/>
      <c r="C4" s="1055"/>
      <c r="D4" s="1055"/>
      <c r="E4" s="1055"/>
      <c r="F4" s="1055"/>
      <c r="G4" s="1055"/>
      <c r="H4" s="1055"/>
      <c r="I4" s="1055"/>
      <c r="J4" s="1055"/>
      <c r="K4" s="1055"/>
      <c r="L4" s="1055"/>
      <c r="M4" s="1055"/>
      <c r="N4" s="1056"/>
      <c r="O4" s="2"/>
      <c r="P4" s="2"/>
      <c r="Q4" s="2"/>
      <c r="R4" s="2"/>
      <c r="S4" s="2"/>
      <c r="T4" s="2"/>
      <c r="U4" s="2"/>
    </row>
    <row r="5" spans="1:21" ht="76.75" customHeight="1" thickBot="1" x14ac:dyDescent="0.3">
      <c r="A5" s="1040" t="s">
        <v>1139</v>
      </c>
      <c r="B5" s="1041"/>
      <c r="C5" s="1041"/>
      <c r="D5" s="1041"/>
      <c r="E5" s="1041"/>
      <c r="F5" s="1041"/>
      <c r="G5" s="1041"/>
      <c r="H5" s="1041"/>
      <c r="I5" s="1041"/>
      <c r="J5" s="1041"/>
      <c r="K5" s="1041"/>
      <c r="L5" s="1041"/>
      <c r="M5" s="1041"/>
      <c r="N5" s="1042"/>
      <c r="O5" s="2"/>
      <c r="P5" s="2"/>
      <c r="Q5" s="2"/>
      <c r="R5" s="2"/>
      <c r="S5" s="2"/>
      <c r="T5" s="2"/>
      <c r="U5" s="2"/>
    </row>
    <row r="6" spans="1:21" ht="15.65" customHeight="1" thickBot="1" x14ac:dyDescent="0.3">
      <c r="A6" s="1077" t="s">
        <v>1058</v>
      </c>
      <c r="B6" s="1044"/>
      <c r="C6" s="1044"/>
      <c r="D6" s="1044"/>
      <c r="E6" s="1044"/>
      <c r="F6" s="1044"/>
      <c r="G6" s="1044"/>
      <c r="H6" s="1044"/>
      <c r="I6" s="1044"/>
      <c r="J6" s="1044"/>
      <c r="K6" s="1044"/>
      <c r="L6" s="1044"/>
      <c r="M6" s="1044"/>
      <c r="N6" s="1045"/>
      <c r="O6" s="2"/>
      <c r="P6" s="2"/>
      <c r="Q6" s="2"/>
      <c r="R6" s="2"/>
      <c r="S6" s="2"/>
      <c r="T6" s="2"/>
      <c r="U6" s="2"/>
    </row>
    <row r="7" spans="1:21" ht="21.65" customHeight="1" thickBot="1" x14ac:dyDescent="0.3">
      <c r="A7" s="1043" t="s">
        <v>1053</v>
      </c>
      <c r="B7" s="1046"/>
      <c r="C7" s="1046"/>
      <c r="D7" s="1046"/>
      <c r="E7" s="1046"/>
      <c r="F7" s="1046"/>
      <c r="G7" s="1046"/>
      <c r="H7" s="1046"/>
      <c r="I7" s="1046"/>
      <c r="J7" s="1046"/>
      <c r="K7" s="1046"/>
      <c r="L7" s="1046"/>
      <c r="M7" s="1046"/>
      <c r="N7" s="1047"/>
      <c r="O7" s="2"/>
      <c r="P7" s="2"/>
      <c r="Q7" s="2"/>
      <c r="R7" s="2"/>
      <c r="S7" s="2"/>
      <c r="T7" s="2"/>
      <c r="U7" s="2"/>
    </row>
    <row r="8" spans="1:21" ht="15.5" thickBot="1" x14ac:dyDescent="0.3">
      <c r="A8" s="127" t="s">
        <v>966</v>
      </c>
      <c r="D8" s="85"/>
      <c r="E8" s="85"/>
      <c r="F8" s="2"/>
      <c r="G8" s="2"/>
      <c r="H8" s="2"/>
      <c r="I8" s="2"/>
      <c r="J8" s="2"/>
      <c r="K8" s="2"/>
      <c r="L8" s="2"/>
      <c r="M8" s="2"/>
      <c r="N8" s="2"/>
      <c r="O8" s="2"/>
      <c r="P8" s="2"/>
      <c r="Q8" s="2"/>
      <c r="R8" s="2"/>
      <c r="S8" s="2"/>
      <c r="T8" s="2"/>
      <c r="U8" s="2"/>
    </row>
    <row r="9" spans="1:21" x14ac:dyDescent="0.25">
      <c r="A9" s="128" t="s">
        <v>906</v>
      </c>
      <c r="B9" s="1048" t="s">
        <v>967</v>
      </c>
      <c r="C9" s="1048"/>
      <c r="D9" s="1048"/>
      <c r="E9" s="1048"/>
      <c r="F9" s="1048"/>
      <c r="G9" s="1048"/>
      <c r="H9" s="1048"/>
      <c r="I9" s="1048"/>
      <c r="J9" s="1048"/>
      <c r="K9" s="1049"/>
      <c r="L9" s="2"/>
      <c r="M9" s="2"/>
      <c r="N9" s="2"/>
      <c r="O9" s="2"/>
      <c r="P9" s="2"/>
      <c r="Q9" s="2"/>
      <c r="R9" s="2"/>
      <c r="S9" s="2"/>
      <c r="T9" s="2"/>
      <c r="U9" s="2"/>
    </row>
    <row r="10" spans="1:21" x14ac:dyDescent="0.25">
      <c r="A10" s="129" t="s">
        <v>907</v>
      </c>
      <c r="B10" s="1050" t="s">
        <v>968</v>
      </c>
      <c r="C10" s="1050"/>
      <c r="D10" s="1050"/>
      <c r="E10" s="1050"/>
      <c r="F10" s="1050"/>
      <c r="G10" s="1050"/>
      <c r="H10" s="1050"/>
      <c r="I10" s="1050"/>
      <c r="J10" s="1050"/>
      <c r="K10" s="1051"/>
      <c r="L10" s="2"/>
      <c r="M10" s="2"/>
      <c r="N10" s="2"/>
      <c r="O10" s="2"/>
      <c r="P10" s="2"/>
      <c r="Q10" s="2"/>
      <c r="R10" s="2"/>
      <c r="S10" s="2"/>
      <c r="T10" s="2"/>
      <c r="U10" s="2"/>
    </row>
    <row r="11" spans="1:21" x14ac:dyDescent="0.25">
      <c r="A11" s="129" t="s">
        <v>908</v>
      </c>
      <c r="B11" s="1050" t="s">
        <v>969</v>
      </c>
      <c r="C11" s="1050"/>
      <c r="D11" s="1050"/>
      <c r="E11" s="1050"/>
      <c r="F11" s="1050"/>
      <c r="G11" s="1050"/>
      <c r="H11" s="1050"/>
      <c r="I11" s="1050"/>
      <c r="J11" s="1050"/>
      <c r="K11" s="1051"/>
      <c r="L11" s="2"/>
      <c r="M11" s="2"/>
      <c r="N11" s="2"/>
      <c r="O11" s="2"/>
      <c r="P11" s="2"/>
      <c r="Q11" s="2"/>
      <c r="R11" s="2"/>
      <c r="S11" s="2"/>
      <c r="T11" s="2"/>
      <c r="U11" s="2"/>
    </row>
    <row r="12" spans="1:21" x14ac:dyDescent="0.25">
      <c r="A12" s="129" t="s">
        <v>909</v>
      </c>
      <c r="B12" s="1050" t="s">
        <v>1054</v>
      </c>
      <c r="C12" s="1050"/>
      <c r="D12" s="1050"/>
      <c r="E12" s="1050"/>
      <c r="F12" s="1050"/>
      <c r="G12" s="1050"/>
      <c r="H12" s="1050"/>
      <c r="I12" s="1050"/>
      <c r="J12" s="1050"/>
      <c r="K12" s="1051"/>
      <c r="L12" s="2"/>
      <c r="M12" s="2"/>
      <c r="N12" s="2"/>
      <c r="O12" s="2"/>
      <c r="P12" s="2"/>
      <c r="Q12" s="2"/>
      <c r="R12" s="2"/>
      <c r="S12" s="2"/>
      <c r="T12" s="2"/>
      <c r="U12" s="2"/>
    </row>
    <row r="13" spans="1:21" x14ac:dyDescent="0.25">
      <c r="A13" s="129" t="s">
        <v>910</v>
      </c>
      <c r="B13" s="1050" t="s">
        <v>970</v>
      </c>
      <c r="C13" s="1050"/>
      <c r="D13" s="1050"/>
      <c r="E13" s="1050"/>
      <c r="F13" s="1050"/>
      <c r="G13" s="1050"/>
      <c r="H13" s="1050"/>
      <c r="I13" s="1050"/>
      <c r="J13" s="1050"/>
      <c r="K13" s="1051"/>
      <c r="L13" s="2"/>
      <c r="M13" s="2"/>
      <c r="N13" s="2"/>
      <c r="O13" s="2"/>
      <c r="P13" s="2"/>
      <c r="Q13" s="2"/>
      <c r="R13" s="2"/>
      <c r="S13" s="2"/>
      <c r="T13" s="2"/>
      <c r="U13" s="2"/>
    </row>
    <row r="14" spans="1:21" x14ac:dyDescent="0.25">
      <c r="A14" s="129" t="s">
        <v>911</v>
      </c>
      <c r="B14" s="1050" t="s">
        <v>1055</v>
      </c>
      <c r="C14" s="1050"/>
      <c r="D14" s="1050"/>
      <c r="E14" s="1050"/>
      <c r="F14" s="1050"/>
      <c r="G14" s="1050"/>
      <c r="H14" s="1050"/>
      <c r="I14" s="1050"/>
      <c r="J14" s="1050"/>
      <c r="K14" s="1051"/>
      <c r="L14" s="2"/>
      <c r="M14" s="2"/>
      <c r="N14" s="2"/>
      <c r="O14" s="2"/>
      <c r="P14" s="2"/>
      <c r="Q14" s="2"/>
      <c r="R14" s="2"/>
      <c r="S14" s="2"/>
      <c r="T14" s="2"/>
      <c r="U14" s="2"/>
    </row>
    <row r="15" spans="1:21" x14ac:dyDescent="0.25">
      <c r="A15" s="129" t="s">
        <v>912</v>
      </c>
      <c r="B15" s="1050" t="s">
        <v>1056</v>
      </c>
      <c r="C15" s="1050"/>
      <c r="D15" s="1050"/>
      <c r="E15" s="1050"/>
      <c r="F15" s="1050"/>
      <c r="G15" s="1050"/>
      <c r="H15" s="1050"/>
      <c r="I15" s="1050"/>
      <c r="J15" s="1050"/>
      <c r="K15" s="1051"/>
      <c r="L15" s="2"/>
      <c r="M15" s="2"/>
      <c r="N15" s="2"/>
      <c r="O15" s="2"/>
      <c r="P15" s="2"/>
      <c r="Q15" s="2"/>
      <c r="R15" s="2"/>
      <c r="S15" s="2"/>
      <c r="T15" s="2"/>
      <c r="U15" s="2"/>
    </row>
    <row r="16" spans="1:21" ht="11" thickBot="1" x14ac:dyDescent="0.3">
      <c r="A16" s="130" t="s">
        <v>913</v>
      </c>
      <c r="B16" s="1052" t="s">
        <v>1057</v>
      </c>
      <c r="C16" s="1052"/>
      <c r="D16" s="1052"/>
      <c r="E16" s="1052"/>
      <c r="F16" s="1052"/>
      <c r="G16" s="1052"/>
      <c r="H16" s="1052"/>
      <c r="I16" s="1052"/>
      <c r="J16" s="1052"/>
      <c r="K16" s="1053"/>
      <c r="L16" s="2"/>
      <c r="M16" s="2"/>
      <c r="N16" s="2"/>
      <c r="O16" s="2"/>
      <c r="P16" s="2"/>
      <c r="Q16" s="2"/>
      <c r="R16" s="2"/>
      <c r="S16" s="2"/>
      <c r="T16" s="2"/>
      <c r="U16" s="2"/>
    </row>
    <row r="17" spans="1:25" ht="11" thickBot="1" x14ac:dyDescent="0.3"/>
    <row r="18" spans="1:25" ht="11" customHeight="1" thickBot="1" x14ac:dyDescent="0.3">
      <c r="H18" s="1085" t="s">
        <v>987</v>
      </c>
      <c r="I18" s="1085"/>
      <c r="J18" s="1085"/>
      <c r="K18" s="1085"/>
      <c r="L18" s="1085"/>
      <c r="M18" s="1079" t="s">
        <v>988</v>
      </c>
      <c r="N18" s="1079"/>
      <c r="O18" s="1079"/>
      <c r="P18" s="79"/>
      <c r="Q18" s="79"/>
      <c r="R18" s="80"/>
      <c r="S18" s="80"/>
      <c r="T18" s="80"/>
      <c r="U18" s="80"/>
      <c r="V18" s="80"/>
      <c r="W18" s="80"/>
      <c r="X18" s="79"/>
    </row>
    <row r="19" spans="1:25" ht="11" customHeight="1" thickBot="1" x14ac:dyDescent="0.3">
      <c r="H19" s="1086" t="s">
        <v>973</v>
      </c>
      <c r="I19" s="1086"/>
      <c r="J19" s="1086"/>
      <c r="K19" s="1086"/>
      <c r="L19" s="1086"/>
      <c r="M19" s="1079" t="s">
        <v>974</v>
      </c>
      <c r="N19" s="1079"/>
      <c r="O19" s="1079"/>
      <c r="P19" s="81"/>
      <c r="Q19" s="79"/>
      <c r="R19" s="80"/>
      <c r="S19" s="80"/>
      <c r="T19" s="80"/>
      <c r="U19" s="80"/>
      <c r="V19" s="80"/>
      <c r="W19" s="80"/>
      <c r="X19" s="79"/>
    </row>
    <row r="20" spans="1:25" ht="21" customHeight="1" thickBot="1" x14ac:dyDescent="0.3">
      <c r="A20" s="6" t="s">
        <v>848</v>
      </c>
      <c r="B20" s="6" t="s">
        <v>847</v>
      </c>
      <c r="C20" s="7"/>
      <c r="D20" s="7"/>
      <c r="E20" s="7"/>
      <c r="F20" s="7"/>
      <c r="G20" s="7"/>
      <c r="H20" s="1079" t="s">
        <v>975</v>
      </c>
      <c r="I20" s="1079"/>
      <c r="J20" s="82" t="s">
        <v>976</v>
      </c>
      <c r="K20" s="1085" t="s">
        <v>977</v>
      </c>
      <c r="L20" s="1085"/>
      <c r="M20" s="78" t="s">
        <v>978</v>
      </c>
      <c r="N20" s="78" t="s">
        <v>976</v>
      </c>
      <c r="O20" s="78" t="s">
        <v>979</v>
      </c>
      <c r="P20" s="1079" t="s">
        <v>980</v>
      </c>
      <c r="Q20" s="1079"/>
      <c r="R20" s="1079"/>
      <c r="S20" s="1079"/>
      <c r="T20" s="1079"/>
      <c r="U20" s="1079"/>
      <c r="V20" s="1079"/>
      <c r="W20" s="1079"/>
      <c r="X20" s="1079"/>
    </row>
    <row r="21" spans="1:25" ht="21.5" thickBot="1" x14ac:dyDescent="0.3">
      <c r="A21" s="8" t="s">
        <v>849</v>
      </c>
      <c r="B21" s="8" t="s">
        <v>309</v>
      </c>
      <c r="C21" s="88" t="s">
        <v>1</v>
      </c>
      <c r="D21" s="89" t="s">
        <v>2</v>
      </c>
      <c r="E21" s="89" t="s">
        <v>3</v>
      </c>
      <c r="F21" s="89" t="s">
        <v>4</v>
      </c>
      <c r="G21" s="90" t="s">
        <v>5</v>
      </c>
      <c r="H21" s="38" t="s">
        <v>895</v>
      </c>
      <c r="I21" s="39" t="s">
        <v>896</v>
      </c>
      <c r="J21" s="59" t="s">
        <v>897</v>
      </c>
      <c r="K21" s="76" t="s">
        <v>898</v>
      </c>
      <c r="L21" s="77" t="s">
        <v>981</v>
      </c>
      <c r="M21" s="78" t="s">
        <v>903</v>
      </c>
      <c r="N21" s="78" t="s">
        <v>904</v>
      </c>
      <c r="O21" s="78" t="s">
        <v>905</v>
      </c>
      <c r="P21" s="38" t="s">
        <v>906</v>
      </c>
      <c r="Q21" s="40" t="s">
        <v>907</v>
      </c>
      <c r="R21" s="40" t="s">
        <v>908</v>
      </c>
      <c r="S21" s="40" t="s">
        <v>909</v>
      </c>
      <c r="T21" s="40" t="s">
        <v>910</v>
      </c>
      <c r="U21" s="40" t="s">
        <v>911</v>
      </c>
      <c r="V21" s="40" t="s">
        <v>912</v>
      </c>
      <c r="W21" s="40" t="s">
        <v>913</v>
      </c>
      <c r="X21" s="39" t="s">
        <v>993</v>
      </c>
      <c r="Y21" s="1" t="s">
        <v>1013</v>
      </c>
    </row>
    <row r="22" spans="1:25" ht="12" customHeight="1" x14ac:dyDescent="0.25">
      <c r="A22" s="9" t="s">
        <v>310</v>
      </c>
      <c r="B22" s="10" t="s">
        <v>311</v>
      </c>
      <c r="C22" s="11" t="s">
        <v>0</v>
      </c>
      <c r="D22" s="12" t="s">
        <v>0</v>
      </c>
      <c r="E22" s="12" t="s">
        <v>0</v>
      </c>
      <c r="F22" s="12" t="s">
        <v>0</v>
      </c>
      <c r="G22" s="100" t="s">
        <v>0</v>
      </c>
      <c r="H22" s="103"/>
      <c r="I22" s="108"/>
      <c r="J22" s="41"/>
      <c r="K22" s="115"/>
      <c r="L22" s="42"/>
      <c r="M22" s="1084" t="s">
        <v>982</v>
      </c>
      <c r="N22" s="1084"/>
      <c r="O22" s="1084"/>
      <c r="P22" s="43"/>
      <c r="Q22" s="44"/>
      <c r="R22" s="44"/>
      <c r="S22" s="44"/>
      <c r="T22" s="44"/>
      <c r="U22" s="44"/>
      <c r="V22" s="44"/>
      <c r="W22" s="44"/>
      <c r="X22" s="45"/>
      <c r="Y22" s="91"/>
    </row>
    <row r="23" spans="1:25" ht="12" customHeight="1" x14ac:dyDescent="0.25">
      <c r="A23" s="14" t="s">
        <v>874</v>
      </c>
      <c r="B23" s="19" t="s">
        <v>864</v>
      </c>
      <c r="C23" s="16">
        <v>3</v>
      </c>
      <c r="D23" s="17">
        <f>SUM(D24:D26)</f>
        <v>30</v>
      </c>
      <c r="E23" s="17">
        <f>SUM(E24:E26)</f>
        <v>30</v>
      </c>
      <c r="F23" s="17">
        <f>SUM(F24:F26)</f>
        <v>0</v>
      </c>
      <c r="G23" s="101">
        <f>SUM(D23:F23)</f>
        <v>60</v>
      </c>
      <c r="H23" s="104" t="s">
        <v>932</v>
      </c>
      <c r="I23" s="109"/>
      <c r="J23" s="97"/>
      <c r="K23" s="116"/>
      <c r="L23" s="48"/>
      <c r="M23" s="1078" t="s">
        <v>982</v>
      </c>
      <c r="N23" s="1078"/>
      <c r="O23" s="1078"/>
      <c r="P23" s="49"/>
      <c r="Q23" s="50" t="s">
        <v>25</v>
      </c>
      <c r="R23" s="50"/>
      <c r="S23" s="50"/>
      <c r="T23" s="50"/>
      <c r="U23" s="50"/>
      <c r="V23" s="50"/>
      <c r="W23" s="50"/>
      <c r="X23" s="51"/>
      <c r="Y23" s="92"/>
    </row>
    <row r="24" spans="1:25" ht="12" customHeight="1" x14ac:dyDescent="0.25">
      <c r="A24" s="14"/>
      <c r="B24" s="15" t="s">
        <v>313</v>
      </c>
      <c r="C24" s="16"/>
      <c r="D24" s="17">
        <v>10</v>
      </c>
      <c r="E24" s="17">
        <v>10</v>
      </c>
      <c r="F24" s="17"/>
      <c r="G24" s="101">
        <f>SUM(D24:F24)</f>
        <v>20</v>
      </c>
      <c r="H24" s="105"/>
      <c r="I24" s="109"/>
      <c r="J24" s="121"/>
      <c r="K24" s="116"/>
      <c r="L24" s="48"/>
      <c r="M24" s="1078" t="s">
        <v>982</v>
      </c>
      <c r="N24" s="1078"/>
      <c r="O24" s="1078"/>
      <c r="P24" s="49"/>
      <c r="Q24" s="50"/>
      <c r="R24" s="50"/>
      <c r="S24" s="50"/>
      <c r="T24" s="50"/>
      <c r="U24" s="50"/>
      <c r="V24" s="50"/>
      <c r="W24" s="50"/>
      <c r="X24" s="51"/>
      <c r="Y24" s="84" t="s">
        <v>312</v>
      </c>
    </row>
    <row r="25" spans="1:25" ht="12" customHeight="1" x14ac:dyDescent="0.25">
      <c r="A25" s="14"/>
      <c r="B25" s="15" t="s">
        <v>850</v>
      </c>
      <c r="C25" s="16"/>
      <c r="D25" s="17">
        <v>10</v>
      </c>
      <c r="E25" s="17">
        <v>10</v>
      </c>
      <c r="F25" s="17"/>
      <c r="G25" s="101">
        <f>SUM(D25:F25)</f>
        <v>20</v>
      </c>
      <c r="H25" s="105"/>
      <c r="I25" s="110"/>
      <c r="J25" s="97"/>
      <c r="K25" s="116"/>
      <c r="L25" s="48"/>
      <c r="M25" s="1078" t="s">
        <v>982</v>
      </c>
      <c r="N25" s="1078"/>
      <c r="O25" s="1078"/>
      <c r="P25" s="49"/>
      <c r="Q25" s="50"/>
      <c r="R25" s="50"/>
      <c r="S25" s="50"/>
      <c r="T25" s="50"/>
      <c r="U25" s="50"/>
      <c r="V25" s="50"/>
      <c r="W25" s="50"/>
      <c r="X25" s="51"/>
      <c r="Y25" s="84" t="s">
        <v>314</v>
      </c>
    </row>
    <row r="26" spans="1:25" ht="12" customHeight="1" x14ac:dyDescent="0.25">
      <c r="A26" s="14"/>
      <c r="B26" s="15" t="s">
        <v>316</v>
      </c>
      <c r="C26" s="16"/>
      <c r="D26" s="17">
        <v>10</v>
      </c>
      <c r="E26" s="17">
        <v>10</v>
      </c>
      <c r="F26" s="17"/>
      <c r="G26" s="101">
        <f>SUM(D26:F26)</f>
        <v>20</v>
      </c>
      <c r="H26" s="105"/>
      <c r="I26" s="109"/>
      <c r="J26" s="97"/>
      <c r="K26" s="116"/>
      <c r="L26" s="48"/>
      <c r="M26" s="1078" t="s">
        <v>982</v>
      </c>
      <c r="N26" s="1078"/>
      <c r="O26" s="1078"/>
      <c r="P26" s="49"/>
      <c r="Q26" s="50"/>
      <c r="R26" s="50"/>
      <c r="S26" s="50"/>
      <c r="T26" s="50"/>
      <c r="U26" s="50"/>
      <c r="V26" s="50"/>
      <c r="W26" s="50"/>
      <c r="X26" s="51"/>
      <c r="Y26" s="84" t="s">
        <v>315</v>
      </c>
    </row>
    <row r="27" spans="1:25" ht="12" customHeight="1" x14ac:dyDescent="0.25">
      <c r="A27" s="14" t="s">
        <v>875</v>
      </c>
      <c r="B27" s="19" t="s">
        <v>318</v>
      </c>
      <c r="C27" s="16">
        <v>3</v>
      </c>
      <c r="D27" s="17">
        <f>SUM(D28:D30)</f>
        <v>30</v>
      </c>
      <c r="E27" s="17">
        <f>SUM(E28:E30)</f>
        <v>30</v>
      </c>
      <c r="F27" s="17">
        <f>SUM(F28:F30)</f>
        <v>0</v>
      </c>
      <c r="G27" s="101">
        <f>SUM(G28:G30)</f>
        <v>60</v>
      </c>
      <c r="H27" s="104" t="s">
        <v>932</v>
      </c>
      <c r="I27" s="109"/>
      <c r="J27" s="97"/>
      <c r="K27" s="116"/>
      <c r="L27" s="48"/>
      <c r="M27" s="1078" t="s">
        <v>982</v>
      </c>
      <c r="N27" s="1078"/>
      <c r="O27" s="1078"/>
      <c r="P27" s="49"/>
      <c r="Q27" s="50" t="s">
        <v>25</v>
      </c>
      <c r="R27" s="50"/>
      <c r="S27" s="50"/>
      <c r="T27" s="50"/>
      <c r="U27" s="50"/>
      <c r="V27" s="50"/>
      <c r="W27" s="50"/>
      <c r="X27" s="51"/>
      <c r="Y27" s="84"/>
    </row>
    <row r="28" spans="1:25" ht="12" customHeight="1" x14ac:dyDescent="0.25">
      <c r="A28" s="14"/>
      <c r="B28" s="15" t="s">
        <v>318</v>
      </c>
      <c r="C28" s="16"/>
      <c r="D28" s="17">
        <v>10</v>
      </c>
      <c r="E28" s="17">
        <v>10</v>
      </c>
      <c r="F28" s="17"/>
      <c r="G28" s="101">
        <f>SUM(D28:F28)</f>
        <v>20</v>
      </c>
      <c r="H28" s="104"/>
      <c r="I28" s="109"/>
      <c r="J28" s="97"/>
      <c r="K28" s="116"/>
      <c r="L28" s="48"/>
      <c r="M28" s="1078" t="s">
        <v>982</v>
      </c>
      <c r="N28" s="1078"/>
      <c r="O28" s="1078"/>
      <c r="P28" s="49"/>
      <c r="Q28" s="50"/>
      <c r="R28" s="50"/>
      <c r="S28" s="50"/>
      <c r="T28" s="50"/>
      <c r="U28" s="50"/>
      <c r="V28" s="50"/>
      <c r="W28" s="50"/>
      <c r="X28" s="51"/>
      <c r="Y28" s="84" t="s">
        <v>317</v>
      </c>
    </row>
    <row r="29" spans="1:25" ht="12" customHeight="1" x14ac:dyDescent="0.25">
      <c r="A29" s="14"/>
      <c r="B29" s="15" t="s">
        <v>320</v>
      </c>
      <c r="C29" s="16"/>
      <c r="D29" s="17">
        <v>10</v>
      </c>
      <c r="E29" s="17">
        <v>10</v>
      </c>
      <c r="F29" s="18"/>
      <c r="G29" s="101">
        <f>SUM(D29:F29)</f>
        <v>20</v>
      </c>
      <c r="H29" s="104"/>
      <c r="I29" s="109"/>
      <c r="J29" s="97"/>
      <c r="K29" s="116"/>
      <c r="L29" s="48"/>
      <c r="M29" s="1078" t="s">
        <v>982</v>
      </c>
      <c r="N29" s="1078"/>
      <c r="O29" s="1078"/>
      <c r="P29" s="49"/>
      <c r="Q29" s="50"/>
      <c r="R29" s="50"/>
      <c r="S29" s="50"/>
      <c r="T29" s="50"/>
      <c r="U29" s="50"/>
      <c r="V29" s="50"/>
      <c r="W29" s="50"/>
      <c r="X29" s="51"/>
      <c r="Y29" s="84" t="s">
        <v>319</v>
      </c>
    </row>
    <row r="30" spans="1:25" ht="12.65" customHeight="1" x14ac:dyDescent="0.25">
      <c r="A30" s="14"/>
      <c r="B30" s="15" t="s">
        <v>322</v>
      </c>
      <c r="C30" s="16"/>
      <c r="D30" s="17">
        <v>10</v>
      </c>
      <c r="E30" s="17">
        <v>10</v>
      </c>
      <c r="F30" s="18"/>
      <c r="G30" s="101">
        <f>SUM(D30:F30)</f>
        <v>20</v>
      </c>
      <c r="H30" s="104"/>
      <c r="I30" s="109"/>
      <c r="J30" s="97"/>
      <c r="K30" s="116"/>
      <c r="L30" s="48"/>
      <c r="M30" s="1078" t="s">
        <v>982</v>
      </c>
      <c r="N30" s="1078"/>
      <c r="O30" s="1078"/>
      <c r="P30" s="49"/>
      <c r="Q30" s="50"/>
      <c r="R30" s="50"/>
      <c r="S30" s="50"/>
      <c r="T30" s="50"/>
      <c r="U30" s="50"/>
      <c r="V30" s="50"/>
      <c r="W30" s="50"/>
      <c r="X30" s="51"/>
      <c r="Y30" s="84" t="s">
        <v>321</v>
      </c>
    </row>
    <row r="31" spans="1:25" ht="11.5" x14ac:dyDescent="0.25">
      <c r="A31" s="14"/>
      <c r="B31" s="19" t="s">
        <v>323</v>
      </c>
      <c r="C31" s="16" t="s">
        <v>0</v>
      </c>
      <c r="D31" s="17"/>
      <c r="E31" s="17"/>
      <c r="F31" s="17"/>
      <c r="G31" s="101"/>
      <c r="H31" s="104"/>
      <c r="I31" s="109"/>
      <c r="J31" s="97"/>
      <c r="K31" s="116"/>
      <c r="L31" s="48"/>
      <c r="M31" s="1078" t="s">
        <v>982</v>
      </c>
      <c r="N31" s="1078"/>
      <c r="O31" s="1078"/>
      <c r="P31" s="49"/>
      <c r="Q31" s="50"/>
      <c r="R31" s="50" t="s">
        <v>25</v>
      </c>
      <c r="S31" s="50" t="s">
        <v>25</v>
      </c>
      <c r="T31" s="50"/>
      <c r="U31" s="50"/>
      <c r="V31" s="50"/>
      <c r="W31" s="50"/>
      <c r="X31" s="51"/>
      <c r="Y31" s="84"/>
    </row>
    <row r="32" spans="1:25" ht="11.5" x14ac:dyDescent="0.25">
      <c r="A32" s="14" t="s">
        <v>876</v>
      </c>
      <c r="B32" s="25" t="s">
        <v>326</v>
      </c>
      <c r="C32" s="16">
        <v>2</v>
      </c>
      <c r="D32" s="17"/>
      <c r="E32" s="17"/>
      <c r="F32" s="17" t="s">
        <v>0</v>
      </c>
      <c r="G32" s="101">
        <f>SUM(D32:F32)</f>
        <v>0</v>
      </c>
      <c r="H32" s="99" t="s">
        <v>938</v>
      </c>
      <c r="I32" s="111"/>
      <c r="J32" s="122" t="s">
        <v>938</v>
      </c>
      <c r="K32" s="116"/>
      <c r="L32" s="48"/>
      <c r="M32" s="1078" t="s">
        <v>982</v>
      </c>
      <c r="N32" s="1078"/>
      <c r="O32" s="1078"/>
      <c r="P32" s="49"/>
      <c r="Q32" s="50"/>
      <c r="R32" s="50" t="s">
        <v>25</v>
      </c>
      <c r="S32" s="50"/>
      <c r="T32" s="50"/>
      <c r="U32" s="50"/>
      <c r="V32" s="50"/>
      <c r="W32" s="50"/>
      <c r="X32" s="51" t="s">
        <v>25</v>
      </c>
      <c r="Y32" s="84" t="s">
        <v>324</v>
      </c>
    </row>
    <row r="33" spans="1:25" ht="11.5" x14ac:dyDescent="0.25">
      <c r="A33" s="14" t="s">
        <v>877</v>
      </c>
      <c r="B33" s="25" t="s">
        <v>329</v>
      </c>
      <c r="C33" s="16">
        <v>2</v>
      </c>
      <c r="D33" s="17">
        <v>10</v>
      </c>
      <c r="E33" s="17">
        <v>10</v>
      </c>
      <c r="F33" s="17"/>
      <c r="G33" s="101">
        <f>SUM(D33:F33)</f>
        <v>20</v>
      </c>
      <c r="H33" s="106" t="s">
        <v>940</v>
      </c>
      <c r="I33" s="109"/>
      <c r="J33" s="97"/>
      <c r="K33" s="116"/>
      <c r="L33" s="48"/>
      <c r="M33" s="1078" t="s">
        <v>982</v>
      </c>
      <c r="N33" s="1078"/>
      <c r="O33" s="1078"/>
      <c r="P33" s="49"/>
      <c r="Q33" s="50"/>
      <c r="R33" s="50" t="s">
        <v>25</v>
      </c>
      <c r="S33" s="50"/>
      <c r="T33" s="50"/>
      <c r="U33" s="50"/>
      <c r="V33" s="50"/>
      <c r="W33" s="50"/>
      <c r="X33" s="51" t="s">
        <v>25</v>
      </c>
      <c r="Y33" s="84" t="s">
        <v>327</v>
      </c>
    </row>
    <row r="34" spans="1:25" ht="11.5" x14ac:dyDescent="0.25">
      <c r="A34" s="14" t="s">
        <v>325</v>
      </c>
      <c r="B34" s="25" t="s">
        <v>331</v>
      </c>
      <c r="C34" s="16">
        <v>2</v>
      </c>
      <c r="D34" s="17">
        <v>10</v>
      </c>
      <c r="E34" s="17">
        <v>10</v>
      </c>
      <c r="F34" s="17"/>
      <c r="G34" s="101">
        <f>SUM(D34:F34)</f>
        <v>20</v>
      </c>
      <c r="H34" s="104"/>
      <c r="I34" s="109"/>
      <c r="J34" s="97" t="s">
        <v>940</v>
      </c>
      <c r="K34" s="116"/>
      <c r="L34" s="48"/>
      <c r="M34" s="1078" t="s">
        <v>982</v>
      </c>
      <c r="N34" s="1078"/>
      <c r="O34" s="1078"/>
      <c r="P34" s="49"/>
      <c r="Q34" s="50"/>
      <c r="R34" s="50"/>
      <c r="S34" s="50"/>
      <c r="T34" s="50"/>
      <c r="U34" s="50"/>
      <c r="V34" s="50"/>
      <c r="W34" s="50"/>
      <c r="X34" s="51"/>
      <c r="Y34" s="84"/>
    </row>
    <row r="35" spans="1:25" ht="11.5" x14ac:dyDescent="0.25">
      <c r="A35" s="14" t="s">
        <v>328</v>
      </c>
      <c r="B35" s="25" t="s">
        <v>872</v>
      </c>
      <c r="C35" s="16">
        <v>5</v>
      </c>
      <c r="D35" s="17">
        <f>SUM(D36:D38)</f>
        <v>20</v>
      </c>
      <c r="E35" s="17">
        <f>SUM(E36:E38)</f>
        <v>20</v>
      </c>
      <c r="F35" s="17">
        <f>SUM(F36:F38)</f>
        <v>20</v>
      </c>
      <c r="G35" s="101">
        <f>SUM(G36:G38)</f>
        <v>60</v>
      </c>
      <c r="H35" s="104" t="s">
        <v>994</v>
      </c>
      <c r="I35" s="109"/>
      <c r="J35" s="121" t="s">
        <v>938</v>
      </c>
      <c r="K35" s="116"/>
      <c r="L35" s="48"/>
      <c r="M35" s="1078" t="s">
        <v>982</v>
      </c>
      <c r="N35" s="1078"/>
      <c r="O35" s="1078"/>
      <c r="P35" s="49"/>
      <c r="Q35" s="50"/>
      <c r="R35" s="50"/>
      <c r="S35" s="50"/>
      <c r="T35" s="50" t="s">
        <v>25</v>
      </c>
      <c r="U35" s="50"/>
      <c r="V35" s="50"/>
      <c r="W35" s="50"/>
      <c r="X35" s="51"/>
      <c r="Y35" s="84"/>
    </row>
    <row r="36" spans="1:25" ht="11.5" x14ac:dyDescent="0.25">
      <c r="A36" s="14"/>
      <c r="B36" s="15" t="s">
        <v>846</v>
      </c>
      <c r="C36" s="16"/>
      <c r="D36" s="17">
        <v>10</v>
      </c>
      <c r="E36" s="17"/>
      <c r="F36" s="17"/>
      <c r="G36" s="101">
        <f>SUM(D36:F36)</f>
        <v>10</v>
      </c>
      <c r="H36" s="105"/>
      <c r="I36" s="109"/>
      <c r="J36" s="97"/>
      <c r="K36" s="116"/>
      <c r="L36" s="48"/>
      <c r="M36" s="1078" t="s">
        <v>982</v>
      </c>
      <c r="N36" s="1078"/>
      <c r="O36" s="1078"/>
      <c r="P36" s="49"/>
      <c r="Q36" s="50"/>
      <c r="R36" s="50"/>
      <c r="S36" s="50"/>
      <c r="T36" s="50"/>
      <c r="U36" s="50"/>
      <c r="V36" s="50"/>
      <c r="W36" s="50"/>
      <c r="X36" s="51"/>
      <c r="Y36" s="84" t="s">
        <v>332</v>
      </c>
    </row>
    <row r="37" spans="1:25" ht="11.5" x14ac:dyDescent="0.25">
      <c r="A37" s="14"/>
      <c r="B37" s="15" t="s">
        <v>335</v>
      </c>
      <c r="C37" s="16"/>
      <c r="D37" s="17">
        <v>10</v>
      </c>
      <c r="E37" s="17"/>
      <c r="F37" s="17"/>
      <c r="G37" s="101">
        <f>SUM(D37:F37)</f>
        <v>10</v>
      </c>
      <c r="H37" s="105"/>
      <c r="I37" s="109"/>
      <c r="J37" s="97"/>
      <c r="K37" s="116"/>
      <c r="L37" s="48"/>
      <c r="M37" s="1078" t="s">
        <v>982</v>
      </c>
      <c r="N37" s="1078"/>
      <c r="O37" s="1078"/>
      <c r="P37" s="49"/>
      <c r="Q37" s="50"/>
      <c r="R37" s="50"/>
      <c r="S37" s="50"/>
      <c r="T37" s="50"/>
      <c r="U37" s="50"/>
      <c r="V37" s="50"/>
      <c r="W37" s="50"/>
      <c r="X37" s="51"/>
      <c r="Y37" s="84" t="s">
        <v>334</v>
      </c>
    </row>
    <row r="38" spans="1:25" ht="11.5" x14ac:dyDescent="0.25">
      <c r="A38" s="14"/>
      <c r="B38" s="15" t="s">
        <v>851</v>
      </c>
      <c r="C38" s="16"/>
      <c r="D38" s="17"/>
      <c r="E38" s="17">
        <v>20</v>
      </c>
      <c r="F38" s="17">
        <v>20</v>
      </c>
      <c r="G38" s="101">
        <f>SUM(D38:F38)</f>
        <v>40</v>
      </c>
      <c r="H38" s="104"/>
      <c r="I38" s="109"/>
      <c r="J38" s="121"/>
      <c r="K38" s="116"/>
      <c r="L38" s="48"/>
      <c r="M38" s="1078" t="s">
        <v>982</v>
      </c>
      <c r="N38" s="1078"/>
      <c r="O38" s="1078"/>
      <c r="P38" s="49"/>
      <c r="Q38" s="50"/>
      <c r="R38" s="50"/>
      <c r="S38" s="50"/>
      <c r="T38" s="50"/>
      <c r="U38" s="50"/>
      <c r="V38" s="50"/>
      <c r="W38" s="50"/>
      <c r="X38" s="51"/>
      <c r="Y38" s="84" t="s">
        <v>336</v>
      </c>
    </row>
    <row r="39" spans="1:25" ht="11.5" x14ac:dyDescent="0.25">
      <c r="A39" s="14" t="s">
        <v>330</v>
      </c>
      <c r="B39" s="25" t="s">
        <v>873</v>
      </c>
      <c r="C39" s="16">
        <v>5</v>
      </c>
      <c r="D39" s="17">
        <f>SUM(D40:D42)</f>
        <v>50</v>
      </c>
      <c r="E39" s="17">
        <f>SUM(E40:E42)</f>
        <v>10</v>
      </c>
      <c r="F39" s="17">
        <f>SUM(F40:F42)</f>
        <v>0</v>
      </c>
      <c r="G39" s="101">
        <f>SUM(G40:G42)</f>
        <v>60</v>
      </c>
      <c r="H39" s="104" t="s">
        <v>995</v>
      </c>
      <c r="I39" s="109"/>
      <c r="J39" s="97"/>
      <c r="K39" s="116"/>
      <c r="L39" s="48"/>
      <c r="M39" s="1078" t="s">
        <v>982</v>
      </c>
      <c r="N39" s="1078"/>
      <c r="O39" s="1078"/>
      <c r="P39" s="49"/>
      <c r="Q39" s="50"/>
      <c r="R39" s="50"/>
      <c r="S39" s="50"/>
      <c r="T39" s="50"/>
      <c r="U39" s="50" t="s">
        <v>25</v>
      </c>
      <c r="V39" s="50"/>
      <c r="W39" s="50"/>
      <c r="X39" s="51"/>
      <c r="Y39" s="84"/>
    </row>
    <row r="40" spans="1:25" ht="11.5" x14ac:dyDescent="0.25">
      <c r="A40" s="14"/>
      <c r="B40" s="15" t="s">
        <v>338</v>
      </c>
      <c r="C40" s="16"/>
      <c r="D40" s="17">
        <v>20</v>
      </c>
      <c r="E40" s="17">
        <v>10</v>
      </c>
      <c r="F40" s="17"/>
      <c r="G40" s="101">
        <f>SUM(D40:F40)</f>
        <v>30</v>
      </c>
      <c r="H40" s="104"/>
      <c r="I40" s="109"/>
      <c r="J40" s="97"/>
      <c r="K40" s="116"/>
      <c r="L40" s="48"/>
      <c r="M40" s="1078" t="s">
        <v>982</v>
      </c>
      <c r="N40" s="1078"/>
      <c r="O40" s="1078"/>
      <c r="P40" s="49"/>
      <c r="Q40" s="50"/>
      <c r="R40" s="50"/>
      <c r="S40" s="50"/>
      <c r="T40" s="50"/>
      <c r="U40" s="50"/>
      <c r="V40" s="50"/>
      <c r="W40" s="50"/>
      <c r="X40" s="51"/>
      <c r="Y40" s="84" t="s">
        <v>337</v>
      </c>
    </row>
    <row r="41" spans="1:25" ht="11.5" x14ac:dyDescent="0.25">
      <c r="A41" s="14"/>
      <c r="B41" s="15" t="s">
        <v>340</v>
      </c>
      <c r="C41" s="16"/>
      <c r="D41" s="17">
        <v>10</v>
      </c>
      <c r="E41" s="17"/>
      <c r="F41" s="17"/>
      <c r="G41" s="101">
        <v>10</v>
      </c>
      <c r="H41" s="104"/>
      <c r="I41" s="109"/>
      <c r="J41" s="97"/>
      <c r="K41" s="116"/>
      <c r="L41" s="48"/>
      <c r="M41" s="1078" t="s">
        <v>982</v>
      </c>
      <c r="N41" s="1078"/>
      <c r="O41" s="1078"/>
      <c r="P41" s="49"/>
      <c r="Q41" s="50"/>
      <c r="R41" s="50"/>
      <c r="S41" s="50"/>
      <c r="T41" s="50"/>
      <c r="U41" s="50"/>
      <c r="V41" s="50"/>
      <c r="W41" s="50"/>
      <c r="X41" s="51"/>
      <c r="Y41" s="84" t="s">
        <v>339</v>
      </c>
    </row>
    <row r="42" spans="1:25" ht="11.5" x14ac:dyDescent="0.25">
      <c r="A42" s="14"/>
      <c r="B42" s="15" t="s">
        <v>342</v>
      </c>
      <c r="C42" s="16"/>
      <c r="D42" s="17">
        <v>20</v>
      </c>
      <c r="E42" s="17"/>
      <c r="F42" s="17"/>
      <c r="G42" s="101">
        <f>SUM(D42:F42)</f>
        <v>20</v>
      </c>
      <c r="H42" s="104"/>
      <c r="I42" s="109"/>
      <c r="J42" s="97"/>
      <c r="K42" s="116"/>
      <c r="L42" s="48"/>
      <c r="M42" s="1078" t="s">
        <v>982</v>
      </c>
      <c r="N42" s="1078"/>
      <c r="O42" s="1078"/>
      <c r="P42" s="49"/>
      <c r="Q42" s="50"/>
      <c r="R42" s="50"/>
      <c r="S42" s="50"/>
      <c r="T42" s="50"/>
      <c r="U42" s="50"/>
      <c r="V42" s="50"/>
      <c r="W42" s="50"/>
      <c r="X42" s="51"/>
      <c r="Y42" s="84" t="s">
        <v>341</v>
      </c>
    </row>
    <row r="43" spans="1:25" ht="11.5" x14ac:dyDescent="0.25">
      <c r="A43" s="14" t="s">
        <v>333</v>
      </c>
      <c r="B43" s="25" t="s">
        <v>878</v>
      </c>
      <c r="C43" s="16">
        <v>8</v>
      </c>
      <c r="D43" s="17">
        <f>SUM(D44:D46)</f>
        <v>12</v>
      </c>
      <c r="E43" s="17">
        <f>SUM(E44:E46)</f>
        <v>40</v>
      </c>
      <c r="F43" s="17">
        <f>SUM(F44:F46)</f>
        <v>38</v>
      </c>
      <c r="G43" s="101">
        <f>SUM(G44:G46)</f>
        <v>90</v>
      </c>
      <c r="H43" s="104" t="s">
        <v>940</v>
      </c>
      <c r="I43" s="109" t="s">
        <v>938</v>
      </c>
      <c r="J43" s="97" t="s">
        <v>995</v>
      </c>
      <c r="K43" s="116"/>
      <c r="L43" s="48"/>
      <c r="M43" s="1078" t="s">
        <v>982</v>
      </c>
      <c r="N43" s="1078"/>
      <c r="O43" s="1078"/>
      <c r="P43" s="49" t="s">
        <v>25</v>
      </c>
      <c r="Q43" s="50" t="s">
        <v>25</v>
      </c>
      <c r="R43" s="50"/>
      <c r="S43" s="50" t="s">
        <v>25</v>
      </c>
      <c r="T43" s="50"/>
      <c r="U43" s="50" t="s">
        <v>25</v>
      </c>
      <c r="V43" s="50"/>
      <c r="W43" s="50"/>
      <c r="X43" s="51"/>
      <c r="Y43" s="84"/>
    </row>
    <row r="44" spans="1:25" ht="11.5" x14ac:dyDescent="0.25">
      <c r="A44" s="20"/>
      <c r="B44" s="15" t="s">
        <v>852</v>
      </c>
      <c r="C44" s="16"/>
      <c r="D44" s="17">
        <v>12</v>
      </c>
      <c r="E44" s="17"/>
      <c r="F44" s="17">
        <v>8</v>
      </c>
      <c r="G44" s="101">
        <f>SUM(D44:F44)</f>
        <v>20</v>
      </c>
      <c r="H44" s="94" t="s">
        <v>940</v>
      </c>
      <c r="I44" s="112"/>
      <c r="J44" s="98"/>
      <c r="K44" s="117"/>
      <c r="L44" s="52"/>
      <c r="M44" s="1078" t="s">
        <v>982</v>
      </c>
      <c r="N44" s="1078"/>
      <c r="O44" s="1078"/>
      <c r="P44" s="49"/>
      <c r="Q44" s="50"/>
      <c r="R44" s="50"/>
      <c r="S44" s="50"/>
      <c r="T44" s="50"/>
      <c r="U44" s="50"/>
      <c r="V44" s="50"/>
      <c r="W44" s="50"/>
      <c r="X44" s="51"/>
      <c r="Y44" s="84" t="s">
        <v>343</v>
      </c>
    </row>
    <row r="45" spans="1:25" ht="11.5" x14ac:dyDescent="0.25">
      <c r="A45" s="14"/>
      <c r="B45" s="15" t="s">
        <v>345</v>
      </c>
      <c r="C45" s="16"/>
      <c r="D45" s="17"/>
      <c r="E45" s="17">
        <v>10</v>
      </c>
      <c r="F45" s="17"/>
      <c r="G45" s="101">
        <f>SUM(D45:F45)</f>
        <v>10</v>
      </c>
      <c r="H45" s="94"/>
      <c r="I45" s="112" t="s">
        <v>938</v>
      </c>
      <c r="J45" s="98"/>
      <c r="K45" s="116"/>
      <c r="L45" s="48"/>
      <c r="M45" s="1078" t="s">
        <v>982</v>
      </c>
      <c r="N45" s="1078"/>
      <c r="O45" s="1078"/>
      <c r="P45" s="49"/>
      <c r="Q45" s="50"/>
      <c r="R45" s="50"/>
      <c r="S45" s="50"/>
      <c r="T45" s="50"/>
      <c r="U45" s="50"/>
      <c r="V45" s="53"/>
      <c r="W45" s="53"/>
      <c r="X45" s="51"/>
      <c r="Y45" s="84" t="s">
        <v>344</v>
      </c>
    </row>
    <row r="46" spans="1:25" ht="11.5" x14ac:dyDescent="0.25">
      <c r="A46" s="14"/>
      <c r="B46" s="15" t="s">
        <v>347</v>
      </c>
      <c r="C46" s="16"/>
      <c r="D46" s="17"/>
      <c r="E46" s="17">
        <v>30</v>
      </c>
      <c r="F46" s="17">
        <v>30</v>
      </c>
      <c r="G46" s="101">
        <f>SUM(D46:F46)</f>
        <v>60</v>
      </c>
      <c r="H46" s="94"/>
      <c r="I46" s="112"/>
      <c r="J46" s="98" t="s">
        <v>995</v>
      </c>
      <c r="K46" s="118"/>
      <c r="L46" s="51"/>
      <c r="M46" s="1078" t="s">
        <v>982</v>
      </c>
      <c r="N46" s="1078"/>
      <c r="O46" s="1078"/>
      <c r="P46" s="49"/>
      <c r="Q46" s="50"/>
      <c r="R46" s="50"/>
      <c r="S46" s="50"/>
      <c r="T46" s="50"/>
      <c r="U46" s="50"/>
      <c r="V46" s="50"/>
      <c r="W46" s="50"/>
      <c r="X46" s="51"/>
      <c r="Y46" s="84" t="s">
        <v>346</v>
      </c>
    </row>
    <row r="47" spans="1:25" ht="11.5" x14ac:dyDescent="0.25">
      <c r="A47" s="14" t="s">
        <v>881</v>
      </c>
      <c r="B47" s="25" t="s">
        <v>349</v>
      </c>
      <c r="C47" s="16">
        <v>2</v>
      </c>
      <c r="D47" s="17">
        <v>10</v>
      </c>
      <c r="E47" s="17">
        <v>10</v>
      </c>
      <c r="F47" s="17"/>
      <c r="G47" s="101">
        <f>SUM(D47:F47)</f>
        <v>20</v>
      </c>
      <c r="H47" s="104"/>
      <c r="I47" s="113"/>
      <c r="J47" s="123" t="s">
        <v>940</v>
      </c>
      <c r="K47" s="119"/>
      <c r="L47" s="54"/>
      <c r="M47" s="1078" t="s">
        <v>982</v>
      </c>
      <c r="N47" s="1078"/>
      <c r="O47" s="1078"/>
      <c r="P47" s="49"/>
      <c r="Q47" s="50"/>
      <c r="R47" s="50" t="s">
        <v>25</v>
      </c>
      <c r="S47" s="50"/>
      <c r="T47" s="50"/>
      <c r="U47" s="50"/>
      <c r="V47" s="50"/>
      <c r="W47" s="50"/>
      <c r="X47" s="51" t="s">
        <v>25</v>
      </c>
      <c r="Y47" s="84" t="s">
        <v>348</v>
      </c>
    </row>
    <row r="48" spans="1:25" ht="12" thickBot="1" x14ac:dyDescent="0.3">
      <c r="A48" s="31" t="s">
        <v>882</v>
      </c>
      <c r="B48" s="32" t="s">
        <v>351</v>
      </c>
      <c r="C48" s="36">
        <v>1</v>
      </c>
      <c r="D48" s="37">
        <v>10</v>
      </c>
      <c r="E48" s="37">
        <v>10</v>
      </c>
      <c r="F48" s="37"/>
      <c r="G48" s="102">
        <f>SUM(D48:F48)</f>
        <v>20</v>
      </c>
      <c r="H48" s="107"/>
      <c r="I48" s="114"/>
      <c r="J48" s="124" t="s">
        <v>938</v>
      </c>
      <c r="K48" s="120"/>
      <c r="L48" s="55"/>
      <c r="M48" s="1082" t="s">
        <v>982</v>
      </c>
      <c r="N48" s="1082"/>
      <c r="O48" s="1082"/>
      <c r="P48" s="56"/>
      <c r="Q48" s="57"/>
      <c r="R48" s="57" t="s">
        <v>25</v>
      </c>
      <c r="S48" s="57"/>
      <c r="T48" s="57"/>
      <c r="U48" s="57"/>
      <c r="V48" s="57"/>
      <c r="W48" s="57"/>
      <c r="X48" s="58" t="s">
        <v>25</v>
      </c>
      <c r="Y48" s="86" t="s">
        <v>350</v>
      </c>
    </row>
    <row r="49" spans="1:25" ht="11" thickBot="1" x14ac:dyDescent="0.3">
      <c r="A49" s="7"/>
      <c r="B49" s="7"/>
      <c r="C49" s="21">
        <f>SUM(C27,C32:C35,C39,C43,C47:C48)</f>
        <v>30</v>
      </c>
      <c r="D49" s="22">
        <f>SUM(D27,D32:D35,D39,D43,D47:D48)</f>
        <v>152</v>
      </c>
      <c r="E49" s="22">
        <f>SUM(E27,E32:E35,E39,E43,E47:E48)</f>
        <v>140</v>
      </c>
      <c r="F49" s="22">
        <f>SUM(F27,F32:F35,F39,F43,F47:F48)</f>
        <v>58</v>
      </c>
      <c r="G49" s="23">
        <f>SUM(G27,G32:G35,G39,G43,G47:G48)</f>
        <v>350</v>
      </c>
      <c r="H49" s="5"/>
      <c r="I49" s="5"/>
    </row>
    <row r="50" spans="1:25" x14ac:dyDescent="0.25">
      <c r="A50" s="7"/>
      <c r="B50" s="7"/>
      <c r="C50" s="6"/>
      <c r="D50" s="6"/>
      <c r="E50" s="6"/>
      <c r="F50" s="6"/>
      <c r="G50" s="6"/>
    </row>
    <row r="51" spans="1:25" ht="11" thickBot="1" x14ac:dyDescent="0.3">
      <c r="A51" s="7"/>
      <c r="B51" s="7"/>
      <c r="C51" s="6"/>
      <c r="D51" s="6"/>
      <c r="E51" s="6"/>
      <c r="F51" s="6"/>
      <c r="G51" s="6"/>
      <c r="H51" s="4"/>
      <c r="I51" s="4"/>
    </row>
    <row r="52" spans="1:25" ht="21.5" thickBot="1" x14ac:dyDescent="0.3">
      <c r="A52" s="8" t="s">
        <v>853</v>
      </c>
      <c r="B52" s="6" t="s">
        <v>106</v>
      </c>
      <c r="C52" s="88" t="s">
        <v>1</v>
      </c>
      <c r="D52" s="89" t="s">
        <v>2</v>
      </c>
      <c r="E52" s="89" t="s">
        <v>3</v>
      </c>
      <c r="F52" s="89" t="s">
        <v>4</v>
      </c>
      <c r="G52" s="90" t="s">
        <v>5</v>
      </c>
      <c r="H52" s="59" t="s">
        <v>895</v>
      </c>
      <c r="I52" s="39" t="s">
        <v>896</v>
      </c>
      <c r="J52" s="59" t="s">
        <v>897</v>
      </c>
      <c r="K52" s="38" t="s">
        <v>898</v>
      </c>
      <c r="L52" s="60" t="s">
        <v>981</v>
      </c>
      <c r="M52" s="61" t="s">
        <v>903</v>
      </c>
      <c r="N52" s="61" t="s">
        <v>904</v>
      </c>
      <c r="O52" s="62" t="s">
        <v>905</v>
      </c>
      <c r="P52" s="38" t="s">
        <v>906</v>
      </c>
      <c r="Q52" s="40" t="s">
        <v>907</v>
      </c>
      <c r="R52" s="40" t="s">
        <v>908</v>
      </c>
      <c r="S52" s="40" t="s">
        <v>909</v>
      </c>
      <c r="T52" s="40" t="s">
        <v>910</v>
      </c>
      <c r="U52" s="40" t="s">
        <v>911</v>
      </c>
      <c r="V52" s="40" t="s">
        <v>912</v>
      </c>
      <c r="W52" s="40" t="s">
        <v>913</v>
      </c>
      <c r="X52" s="39" t="s">
        <v>993</v>
      </c>
      <c r="Y52" s="1" t="s">
        <v>1013</v>
      </c>
    </row>
    <row r="53" spans="1:25" ht="11.5" x14ac:dyDescent="0.25">
      <c r="A53" s="11" t="s">
        <v>353</v>
      </c>
      <c r="B53" s="13" t="s">
        <v>879</v>
      </c>
      <c r="C53" s="28">
        <v>5</v>
      </c>
      <c r="D53" s="29">
        <v>32</v>
      </c>
      <c r="E53" s="29">
        <v>24</v>
      </c>
      <c r="F53" s="29">
        <f>SUM(F54,F55)</f>
        <v>4</v>
      </c>
      <c r="G53" s="30">
        <f>SUM(G54,G55,G56)</f>
        <v>60</v>
      </c>
      <c r="H53" s="65" t="s">
        <v>940</v>
      </c>
      <c r="I53" s="63" t="s">
        <v>938</v>
      </c>
      <c r="J53" s="64" t="s">
        <v>940</v>
      </c>
      <c r="K53" s="65"/>
      <c r="L53" s="63"/>
      <c r="M53" s="1083" t="s">
        <v>982</v>
      </c>
      <c r="N53" s="1083"/>
      <c r="O53" s="1083"/>
      <c r="P53" s="65"/>
      <c r="Q53" s="66" t="s">
        <v>25</v>
      </c>
      <c r="R53" s="66"/>
      <c r="S53" s="66" t="s">
        <v>25</v>
      </c>
      <c r="T53" s="66"/>
      <c r="U53" s="66"/>
      <c r="V53" s="66"/>
      <c r="W53" s="66"/>
      <c r="X53" s="63"/>
      <c r="Y53" s="83" t="s">
        <v>352</v>
      </c>
    </row>
    <row r="54" spans="1:25" ht="11.5" x14ac:dyDescent="0.25">
      <c r="A54" s="20"/>
      <c r="B54" s="15" t="s">
        <v>354</v>
      </c>
      <c r="C54" s="14"/>
      <c r="D54" s="24">
        <v>12</v>
      </c>
      <c r="E54" s="24">
        <v>8</v>
      </c>
      <c r="F54" s="24">
        <v>4</v>
      </c>
      <c r="G54" s="25">
        <f>SUM(D54:F54)</f>
        <v>24</v>
      </c>
      <c r="H54" s="94" t="s">
        <v>940</v>
      </c>
      <c r="I54" s="95"/>
      <c r="J54" s="96"/>
      <c r="K54" s="69"/>
      <c r="L54" s="67"/>
      <c r="M54" s="1080" t="s">
        <v>982</v>
      </c>
      <c r="N54" s="1080"/>
      <c r="O54" s="1080"/>
      <c r="P54" s="69"/>
      <c r="Q54" s="70"/>
      <c r="R54" s="70"/>
      <c r="S54" s="70"/>
      <c r="T54" s="70"/>
      <c r="U54" s="70"/>
      <c r="V54" s="70"/>
      <c r="W54" s="70"/>
      <c r="X54" s="67"/>
      <c r="Y54" s="84" t="s">
        <v>355</v>
      </c>
    </row>
    <row r="55" spans="1:25" ht="11.5" x14ac:dyDescent="0.25">
      <c r="A55" s="14"/>
      <c r="B55" s="15" t="s">
        <v>357</v>
      </c>
      <c r="C55" s="14"/>
      <c r="D55" s="24">
        <v>8</v>
      </c>
      <c r="E55" s="24">
        <v>4</v>
      </c>
      <c r="F55" s="24"/>
      <c r="G55" s="25">
        <f>SUM(D55:F55)</f>
        <v>12</v>
      </c>
      <c r="H55" s="94"/>
      <c r="I55" s="95" t="s">
        <v>938</v>
      </c>
      <c r="J55" s="96"/>
      <c r="K55" s="69"/>
      <c r="L55" s="67"/>
      <c r="M55" s="1080" t="s">
        <v>982</v>
      </c>
      <c r="N55" s="1080"/>
      <c r="O55" s="1080"/>
      <c r="P55" s="69"/>
      <c r="Q55" s="70"/>
      <c r="R55" s="70"/>
      <c r="S55" s="70"/>
      <c r="T55" s="70"/>
      <c r="U55" s="70"/>
      <c r="V55" s="70"/>
      <c r="W55" s="70"/>
      <c r="X55" s="67"/>
      <c r="Y55" s="84" t="s">
        <v>358</v>
      </c>
    </row>
    <row r="56" spans="1:25" ht="11.5" x14ac:dyDescent="0.25">
      <c r="A56" s="14"/>
      <c r="B56" s="15" t="s">
        <v>360</v>
      </c>
      <c r="C56" s="14"/>
      <c r="D56" s="24">
        <v>12</v>
      </c>
      <c r="E56" s="24">
        <v>12</v>
      </c>
      <c r="F56" s="24"/>
      <c r="G56" s="25">
        <f>SUM(D56:F56)</f>
        <v>24</v>
      </c>
      <c r="H56" s="94"/>
      <c r="I56" s="95"/>
      <c r="J56" s="94" t="s">
        <v>940</v>
      </c>
      <c r="K56" s="46"/>
      <c r="L56" s="67"/>
      <c r="M56" s="1080" t="s">
        <v>982</v>
      </c>
      <c r="N56" s="1080"/>
      <c r="O56" s="1080"/>
      <c r="P56" s="69"/>
      <c r="Q56" s="70"/>
      <c r="R56" s="70"/>
      <c r="S56" s="70"/>
      <c r="T56" s="70"/>
      <c r="U56" s="70"/>
      <c r="V56" s="70"/>
      <c r="W56" s="70"/>
      <c r="X56" s="67"/>
      <c r="Y56" s="84"/>
    </row>
    <row r="57" spans="1:25" ht="11.5" x14ac:dyDescent="0.25">
      <c r="A57" s="14" t="s">
        <v>356</v>
      </c>
      <c r="B57" s="25" t="s">
        <v>880</v>
      </c>
      <c r="C57" s="14">
        <v>7</v>
      </c>
      <c r="D57" s="24">
        <f>SUM(D58:D62)</f>
        <v>56</v>
      </c>
      <c r="E57" s="24">
        <f>SUM(E58:E62)</f>
        <v>14</v>
      </c>
      <c r="F57" s="24">
        <f>SUM(F58:F62)</f>
        <v>0</v>
      </c>
      <c r="G57" s="25">
        <f>SUM(G58:G62)</f>
        <v>70</v>
      </c>
      <c r="H57" s="69" t="s">
        <v>996</v>
      </c>
      <c r="I57" s="67"/>
      <c r="J57" s="68"/>
      <c r="K57" s="69"/>
      <c r="L57" s="67"/>
      <c r="M57" s="1080" t="s">
        <v>982</v>
      </c>
      <c r="N57" s="1080"/>
      <c r="O57" s="1080"/>
      <c r="P57" s="69"/>
      <c r="Q57" s="70" t="s">
        <v>25</v>
      </c>
      <c r="R57" s="70"/>
      <c r="S57" s="70"/>
      <c r="T57" s="70"/>
      <c r="U57" s="70" t="s">
        <v>25</v>
      </c>
      <c r="V57" s="70" t="s">
        <v>25</v>
      </c>
      <c r="W57" s="70" t="s">
        <v>25</v>
      </c>
      <c r="X57" s="67"/>
      <c r="Y57" s="84" t="s">
        <v>361</v>
      </c>
    </row>
    <row r="58" spans="1:25" ht="11.5" x14ac:dyDescent="0.25">
      <c r="A58" s="14"/>
      <c r="B58" s="15" t="s">
        <v>855</v>
      </c>
      <c r="C58" s="14"/>
      <c r="D58" s="24">
        <v>20</v>
      </c>
      <c r="E58" s="24"/>
      <c r="F58" s="26"/>
      <c r="G58" s="25">
        <f t="shared" ref="G58:G64" si="0">SUM(D58:F58)</f>
        <v>20</v>
      </c>
      <c r="H58" s="94" t="s">
        <v>940</v>
      </c>
      <c r="I58" s="67"/>
      <c r="J58" s="68"/>
      <c r="K58" s="69"/>
      <c r="L58" s="67"/>
      <c r="M58" s="1080" t="s">
        <v>982</v>
      </c>
      <c r="N58" s="1080"/>
      <c r="O58" s="1080"/>
      <c r="P58" s="69"/>
      <c r="Q58" s="70"/>
      <c r="R58" s="70"/>
      <c r="S58" s="70"/>
      <c r="T58" s="70"/>
      <c r="U58" s="70"/>
      <c r="V58" s="70"/>
      <c r="W58" s="70"/>
      <c r="X58" s="67"/>
      <c r="Y58" s="84" t="s">
        <v>363</v>
      </c>
    </row>
    <row r="59" spans="1:25" ht="11.5" x14ac:dyDescent="0.25">
      <c r="A59" s="14"/>
      <c r="B59" s="15" t="s">
        <v>364</v>
      </c>
      <c r="C59" s="14"/>
      <c r="D59" s="24">
        <v>8</v>
      </c>
      <c r="E59" s="24"/>
      <c r="F59" s="27"/>
      <c r="G59" s="25">
        <f t="shared" si="0"/>
        <v>8</v>
      </c>
      <c r="H59" s="94" t="s">
        <v>938</v>
      </c>
      <c r="I59" s="67"/>
      <c r="J59" s="68"/>
      <c r="K59" s="69"/>
      <c r="L59" s="67"/>
      <c r="M59" s="1080" t="s">
        <v>982</v>
      </c>
      <c r="N59" s="1080"/>
      <c r="O59" s="1080"/>
      <c r="P59" s="69"/>
      <c r="Q59" s="70"/>
      <c r="R59" s="70"/>
      <c r="S59" s="70"/>
      <c r="T59" s="70"/>
      <c r="U59" s="70"/>
      <c r="V59" s="70"/>
      <c r="W59" s="70"/>
      <c r="X59" s="67"/>
      <c r="Y59" s="84" t="s">
        <v>365</v>
      </c>
    </row>
    <row r="60" spans="1:25" ht="11.5" x14ac:dyDescent="0.25">
      <c r="A60" s="14"/>
      <c r="B60" s="15" t="s">
        <v>854</v>
      </c>
      <c r="C60" s="14"/>
      <c r="D60" s="24">
        <v>10</v>
      </c>
      <c r="E60" s="24">
        <v>2</v>
      </c>
      <c r="F60" s="24"/>
      <c r="G60" s="25">
        <f t="shared" si="0"/>
        <v>12</v>
      </c>
      <c r="H60" s="94" t="s">
        <v>938</v>
      </c>
      <c r="I60" s="67"/>
      <c r="J60" s="68"/>
      <c r="K60" s="69"/>
      <c r="L60" s="67"/>
      <c r="M60" s="1080" t="s">
        <v>982</v>
      </c>
      <c r="N60" s="1080"/>
      <c r="O60" s="1080"/>
      <c r="P60" s="69"/>
      <c r="Q60" s="70"/>
      <c r="R60" s="70"/>
      <c r="S60" s="70"/>
      <c r="T60" s="70"/>
      <c r="U60" s="70"/>
      <c r="V60" s="70"/>
      <c r="W60" s="70"/>
      <c r="X60" s="67"/>
      <c r="Y60" s="84"/>
    </row>
    <row r="61" spans="1:25" ht="11.5" x14ac:dyDescent="0.25">
      <c r="A61" s="14"/>
      <c r="B61" s="15" t="s">
        <v>367</v>
      </c>
      <c r="C61" s="14"/>
      <c r="D61" s="24">
        <v>8</v>
      </c>
      <c r="E61" s="24">
        <v>2</v>
      </c>
      <c r="F61" s="24"/>
      <c r="G61" s="25">
        <f t="shared" si="0"/>
        <v>10</v>
      </c>
      <c r="H61" s="94" t="s">
        <v>938</v>
      </c>
      <c r="I61" s="67"/>
      <c r="J61" s="68"/>
      <c r="K61" s="69"/>
      <c r="L61" s="67"/>
      <c r="M61" s="1080" t="s">
        <v>982</v>
      </c>
      <c r="N61" s="1080"/>
      <c r="O61" s="1080"/>
      <c r="P61" s="69"/>
      <c r="Q61" s="70"/>
      <c r="R61" s="70"/>
      <c r="S61" s="70"/>
      <c r="T61" s="70"/>
      <c r="U61" s="70"/>
      <c r="V61" s="70"/>
      <c r="W61" s="70"/>
      <c r="X61" s="67"/>
      <c r="Y61" s="84" t="s">
        <v>366</v>
      </c>
    </row>
    <row r="62" spans="1:25" ht="11.5" x14ac:dyDescent="0.25">
      <c r="A62" s="14"/>
      <c r="B62" s="15" t="s">
        <v>369</v>
      </c>
      <c r="C62" s="14"/>
      <c r="D62" s="24">
        <v>10</v>
      </c>
      <c r="E62" s="24">
        <v>10</v>
      </c>
      <c r="F62" s="24"/>
      <c r="G62" s="25">
        <f t="shared" si="0"/>
        <v>20</v>
      </c>
      <c r="H62" s="94" t="s">
        <v>940</v>
      </c>
      <c r="I62" s="67"/>
      <c r="J62" s="68"/>
      <c r="K62" s="69"/>
      <c r="L62" s="67"/>
      <c r="M62" s="1080" t="s">
        <v>982</v>
      </c>
      <c r="N62" s="1080"/>
      <c r="O62" s="1080"/>
      <c r="P62" s="69"/>
      <c r="Q62" s="70"/>
      <c r="R62" s="70"/>
      <c r="S62" s="70"/>
      <c r="T62" s="70"/>
      <c r="U62" s="70"/>
      <c r="V62" s="70"/>
      <c r="W62" s="70"/>
      <c r="X62" s="67"/>
      <c r="Y62" s="84" t="s">
        <v>368</v>
      </c>
    </row>
    <row r="63" spans="1:25" ht="11.5" x14ac:dyDescent="0.25">
      <c r="A63" s="14" t="s">
        <v>359</v>
      </c>
      <c r="B63" s="25" t="s">
        <v>371</v>
      </c>
      <c r="C63" s="14">
        <v>5</v>
      </c>
      <c r="D63" s="24"/>
      <c r="E63" s="24"/>
      <c r="F63" s="24">
        <v>140</v>
      </c>
      <c r="G63" s="25">
        <f t="shared" si="0"/>
        <v>140</v>
      </c>
      <c r="H63" s="46" t="s">
        <v>940</v>
      </c>
      <c r="I63" s="67"/>
      <c r="J63" s="47" t="s">
        <v>940</v>
      </c>
      <c r="K63" s="71" t="s">
        <v>938</v>
      </c>
      <c r="L63" s="67"/>
      <c r="M63" s="1080" t="s">
        <v>982</v>
      </c>
      <c r="N63" s="1080"/>
      <c r="O63" s="1080"/>
      <c r="P63" s="69"/>
      <c r="Q63" s="70"/>
      <c r="R63" s="70"/>
      <c r="S63" s="70"/>
      <c r="T63" s="70" t="s">
        <v>25</v>
      </c>
      <c r="U63" s="70"/>
      <c r="V63" s="70"/>
      <c r="W63" s="70" t="s">
        <v>25</v>
      </c>
      <c r="X63" s="67" t="s">
        <v>25</v>
      </c>
      <c r="Y63" s="84" t="s">
        <v>370</v>
      </c>
    </row>
    <row r="64" spans="1:25" ht="12" thickBot="1" x14ac:dyDescent="0.3">
      <c r="A64" s="31" t="s">
        <v>362</v>
      </c>
      <c r="B64" s="32" t="s">
        <v>373</v>
      </c>
      <c r="C64" s="33">
        <v>13</v>
      </c>
      <c r="D64" s="34"/>
      <c r="E64" s="34"/>
      <c r="F64" s="34"/>
      <c r="G64" s="35">
        <f t="shared" si="0"/>
        <v>0</v>
      </c>
      <c r="H64" s="73" t="s">
        <v>995</v>
      </c>
      <c r="I64" s="72"/>
      <c r="J64" s="73" t="s">
        <v>995</v>
      </c>
      <c r="K64" s="73" t="s">
        <v>932</v>
      </c>
      <c r="L64" s="72"/>
      <c r="M64" s="1081" t="s">
        <v>982</v>
      </c>
      <c r="N64" s="1081"/>
      <c r="O64" s="1081"/>
      <c r="P64" s="74" t="s">
        <v>25</v>
      </c>
      <c r="Q64" s="75" t="s">
        <v>25</v>
      </c>
      <c r="R64" s="75" t="s">
        <v>25</v>
      </c>
      <c r="S64" s="75" t="s">
        <v>25</v>
      </c>
      <c r="T64" s="75" t="s">
        <v>25</v>
      </c>
      <c r="U64" s="75" t="s">
        <v>25</v>
      </c>
      <c r="V64" s="75" t="s">
        <v>25</v>
      </c>
      <c r="W64" s="75" t="s">
        <v>25</v>
      </c>
      <c r="X64" s="72" t="s">
        <v>25</v>
      </c>
      <c r="Y64" s="86" t="s">
        <v>372</v>
      </c>
    </row>
    <row r="65" spans="1:7" ht="11" thickBot="1" x14ac:dyDescent="0.3">
      <c r="A65" s="7"/>
      <c r="B65" s="7"/>
      <c r="C65" s="21">
        <f>SUM(C53,C57,C63,C64)</f>
        <v>30</v>
      </c>
      <c r="D65" s="22">
        <f>SUM(D53,D57,D63,D64)</f>
        <v>88</v>
      </c>
      <c r="E65" s="22">
        <f>SUM(E53,E57,E63,E64)</f>
        <v>38</v>
      </c>
      <c r="F65" s="22">
        <f>SUM(F53,F57,F63,F64)</f>
        <v>144</v>
      </c>
      <c r="G65" s="23">
        <f>SUM(G53,G57,G63,G64)</f>
        <v>270</v>
      </c>
    </row>
  </sheetData>
  <mergeCells count="58">
    <mergeCell ref="B11:K11"/>
    <mergeCell ref="H20:I20"/>
    <mergeCell ref="H18:L18"/>
    <mergeCell ref="M18:O18"/>
    <mergeCell ref="H19:L19"/>
    <mergeCell ref="M19:O19"/>
    <mergeCell ref="K20:L20"/>
    <mergeCell ref="M22:O22"/>
    <mergeCell ref="B12:K12"/>
    <mergeCell ref="B13:K13"/>
    <mergeCell ref="B14:K14"/>
    <mergeCell ref="B15:K15"/>
    <mergeCell ref="B16:K16"/>
    <mergeCell ref="M64:O64"/>
    <mergeCell ref="M59:O59"/>
    <mergeCell ref="M60:O60"/>
    <mergeCell ref="M61:O61"/>
    <mergeCell ref="M45:O45"/>
    <mergeCell ref="M58:O58"/>
    <mergeCell ref="M56:O56"/>
    <mergeCell ref="M57:O57"/>
    <mergeCell ref="M46:O46"/>
    <mergeCell ref="M47:O47"/>
    <mergeCell ref="M48:O48"/>
    <mergeCell ref="M53:O53"/>
    <mergeCell ref="M54:O54"/>
    <mergeCell ref="M55:O55"/>
    <mergeCell ref="P20:X20"/>
    <mergeCell ref="M62:O62"/>
    <mergeCell ref="M63:O63"/>
    <mergeCell ref="M34:O34"/>
    <mergeCell ref="M35:O35"/>
    <mergeCell ref="M36:O36"/>
    <mergeCell ref="M37:O37"/>
    <mergeCell ref="M38:O38"/>
    <mergeCell ref="M39:O39"/>
    <mergeCell ref="M33:O33"/>
    <mergeCell ref="M40:O40"/>
    <mergeCell ref="M41:O41"/>
    <mergeCell ref="M42:O42"/>
    <mergeCell ref="M43:O43"/>
    <mergeCell ref="M44:O44"/>
    <mergeCell ref="M28:O28"/>
    <mergeCell ref="M30:O30"/>
    <mergeCell ref="M31:O31"/>
    <mergeCell ref="M32:O32"/>
    <mergeCell ref="M27:O27"/>
    <mergeCell ref="M23:O23"/>
    <mergeCell ref="M24:O24"/>
    <mergeCell ref="M25:O25"/>
    <mergeCell ref="M26:O26"/>
    <mergeCell ref="M29:O29"/>
    <mergeCell ref="A4:N4"/>
    <mergeCell ref="A5:N5"/>
    <mergeCell ref="A6:N6"/>
    <mergeCell ref="B9:K9"/>
    <mergeCell ref="B10:K10"/>
    <mergeCell ref="A7:N7"/>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L_Chimie</vt:lpstr>
      <vt:lpstr>L_Info</vt:lpstr>
      <vt:lpstr>L_Maths</vt:lpstr>
      <vt:lpstr>L_MIASHS</vt:lpstr>
      <vt:lpstr>L_Physique</vt:lpstr>
      <vt:lpstr>L_SPI</vt:lpstr>
      <vt:lpstr>L_ST</vt:lpstr>
      <vt:lpstr>L_SV</vt:lpstr>
      <vt:lpstr>Lpro_Agro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Helene</dc:creator>
  <cp:lastModifiedBy>Doyen FST</cp:lastModifiedBy>
  <cp:lastPrinted>2024-06-12T11:40:05Z</cp:lastPrinted>
  <dcterms:created xsi:type="dcterms:W3CDTF">2020-06-09T06:47:39Z</dcterms:created>
  <dcterms:modified xsi:type="dcterms:W3CDTF">2024-09-11T08:33:28Z</dcterms:modified>
</cp:coreProperties>
</file>